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90" windowWidth="21090" windowHeight="9030"/>
  </bookViews>
  <sheets>
    <sheet name="Results" sheetId="2" r:id="rId1"/>
    <sheet name="Entries" sheetId="3" r:id="rId2"/>
  </sheets>
  <calcPr calcId="145621" concurrentCalc="0"/>
</workbook>
</file>

<file path=xl/calcChain.xml><?xml version="1.0" encoding="utf-8"?>
<calcChain xmlns="http://schemas.openxmlformats.org/spreadsheetml/2006/main">
  <c r="L97" i="2" l="1"/>
  <c r="H97" i="2"/>
  <c r="F97" i="2"/>
  <c r="A97" i="2"/>
  <c r="L96" i="2"/>
  <c r="H96" i="2"/>
  <c r="F96" i="2"/>
  <c r="A96" i="2"/>
  <c r="L95" i="2"/>
  <c r="H95" i="2"/>
  <c r="F95" i="2"/>
  <c r="A95" i="2"/>
  <c r="L94" i="2"/>
  <c r="H94" i="2"/>
  <c r="F94" i="2"/>
  <c r="A94" i="2"/>
  <c r="L93" i="2"/>
  <c r="H93" i="2"/>
  <c r="F93" i="2"/>
  <c r="A93" i="2"/>
  <c r="L92" i="2"/>
  <c r="H92" i="2"/>
  <c r="F92" i="2"/>
  <c r="A92" i="2"/>
  <c r="L89" i="2"/>
  <c r="H89" i="2"/>
  <c r="F89" i="2"/>
  <c r="L88" i="2"/>
  <c r="H88" i="2"/>
  <c r="F88" i="2"/>
  <c r="L87" i="2"/>
  <c r="H87" i="2"/>
  <c r="F87" i="2"/>
  <c r="L86" i="2"/>
  <c r="H86" i="2"/>
  <c r="F86" i="2"/>
  <c r="A86" i="2"/>
  <c r="L85" i="2"/>
  <c r="H85" i="2"/>
  <c r="F85" i="2"/>
  <c r="A85" i="2"/>
  <c r="L84" i="2"/>
  <c r="H84" i="2"/>
  <c r="F84" i="2"/>
  <c r="A84" i="2"/>
  <c r="L83" i="2"/>
  <c r="H83" i="2"/>
  <c r="F83" i="2"/>
  <c r="A83" i="2"/>
  <c r="L82" i="2"/>
  <c r="H82" i="2"/>
  <c r="F82" i="2"/>
  <c r="A82" i="2"/>
  <c r="L81" i="2"/>
  <c r="H81" i="2"/>
  <c r="F81" i="2"/>
  <c r="A81" i="2"/>
  <c r="L80" i="2"/>
  <c r="H80" i="2"/>
  <c r="F80" i="2"/>
  <c r="A80" i="2"/>
  <c r="L75" i="2"/>
  <c r="H75" i="2"/>
  <c r="F75" i="2"/>
  <c r="L74" i="2"/>
  <c r="H74" i="2"/>
  <c r="F74" i="2"/>
  <c r="A74" i="2"/>
  <c r="L73" i="2"/>
  <c r="H73" i="2"/>
  <c r="F73" i="2"/>
  <c r="A73" i="2"/>
  <c r="L72" i="2"/>
  <c r="H72" i="2"/>
  <c r="F72" i="2"/>
  <c r="A72" i="2"/>
  <c r="L69" i="2"/>
  <c r="H69" i="2"/>
  <c r="F69" i="2"/>
  <c r="A69" i="2"/>
  <c r="L68" i="2"/>
  <c r="H68" i="2"/>
  <c r="F68" i="2"/>
  <c r="A68" i="2"/>
  <c r="L67" i="2"/>
  <c r="H67" i="2"/>
  <c r="F67" i="2"/>
  <c r="A67" i="2"/>
  <c r="L66" i="2"/>
  <c r="H66" i="2"/>
  <c r="F66" i="2"/>
  <c r="A66" i="2"/>
  <c r="L65" i="2"/>
  <c r="H65" i="2"/>
  <c r="F65" i="2"/>
  <c r="A65" i="2"/>
  <c r="L64" i="2"/>
  <c r="H64" i="2"/>
  <c r="F64" i="2"/>
  <c r="A64" i="2"/>
  <c r="L61" i="2"/>
  <c r="H61" i="2"/>
  <c r="F61" i="2"/>
  <c r="L60" i="2"/>
  <c r="H60" i="2"/>
  <c r="F60" i="2"/>
  <c r="A60" i="2"/>
  <c r="L59" i="2"/>
  <c r="H59" i="2"/>
  <c r="F59" i="2"/>
  <c r="A59" i="2"/>
  <c r="L58" i="2"/>
  <c r="H58" i="2"/>
  <c r="F58" i="2"/>
  <c r="A58" i="2"/>
  <c r="L57" i="2"/>
  <c r="H57" i="2"/>
  <c r="F57" i="2"/>
  <c r="A57" i="2"/>
  <c r="L56" i="2"/>
  <c r="H56" i="2"/>
  <c r="F56" i="2"/>
  <c r="A56" i="2"/>
  <c r="L21" i="2"/>
  <c r="H21" i="2"/>
  <c r="F21" i="2"/>
  <c r="A21" i="2"/>
  <c r="L20" i="2"/>
  <c r="H20" i="2"/>
  <c r="F20" i="2"/>
  <c r="A20" i="2"/>
  <c r="L19" i="2"/>
  <c r="H19" i="2"/>
  <c r="F19" i="2"/>
  <c r="A19" i="2"/>
  <c r="L18" i="2"/>
  <c r="H18" i="2"/>
  <c r="F18" i="2"/>
  <c r="A18" i="2"/>
  <c r="L17" i="2"/>
  <c r="H17" i="2"/>
  <c r="F17" i="2"/>
  <c r="A17" i="2"/>
  <c r="L16" i="2"/>
  <c r="H16" i="2"/>
  <c r="F16" i="2"/>
  <c r="A16" i="2"/>
  <c r="L13" i="2"/>
  <c r="H13" i="2"/>
  <c r="F13" i="2"/>
  <c r="A13" i="2"/>
  <c r="L12" i="2"/>
  <c r="H12" i="2"/>
  <c r="F12" i="2"/>
  <c r="A12" i="2"/>
  <c r="L11" i="2"/>
  <c r="H11" i="2"/>
  <c r="F11" i="2"/>
  <c r="A11" i="2"/>
  <c r="L10" i="2"/>
  <c r="H10" i="2"/>
  <c r="F10" i="2"/>
  <c r="A10" i="2"/>
  <c r="L9" i="2"/>
  <c r="H9" i="2"/>
  <c r="F9" i="2"/>
  <c r="A9" i="2"/>
  <c r="L8" i="2"/>
  <c r="H8" i="2"/>
  <c r="F8" i="2"/>
  <c r="A8" i="2"/>
  <c r="L7" i="2"/>
  <c r="H7" i="2"/>
  <c r="F7" i="2"/>
  <c r="A7" i="2"/>
</calcChain>
</file>

<file path=xl/sharedStrings.xml><?xml version="1.0" encoding="utf-8"?>
<sst xmlns="http://schemas.openxmlformats.org/spreadsheetml/2006/main" count="698" uniqueCount="290">
  <si>
    <t>CHAMPIONSHIP</t>
  </si>
  <si>
    <t>European Cup 2016</t>
  </si>
  <si>
    <t>ROUND</t>
  </si>
  <si>
    <t>Viersel Diamond Race</t>
  </si>
  <si>
    <t>DATE</t>
  </si>
  <si>
    <t>26/06/2016</t>
  </si>
  <si>
    <t>RACE</t>
  </si>
  <si>
    <t>Eurokids</t>
  </si>
  <si>
    <t xml:space="preserve">CATEGORY : </t>
  </si>
  <si>
    <t>Eurokids A</t>
  </si>
  <si>
    <t>Boat #</t>
  </si>
  <si>
    <t>Category</t>
  </si>
  <si>
    <t>Skier Name</t>
  </si>
  <si>
    <t>Country</t>
  </si>
  <si>
    <t>Total Time</t>
  </si>
  <si>
    <t>Comp Time</t>
  </si>
  <si>
    <t>Penalties</t>
  </si>
  <si>
    <t># laps</t>
  </si>
  <si>
    <t>Distance (km)</t>
  </si>
  <si>
    <t>Mean Velocity (km/h)</t>
  </si>
  <si>
    <t>Points</t>
  </si>
  <si>
    <t>EUA</t>
  </si>
  <si>
    <t>Everaert Lenz</t>
  </si>
  <si>
    <t>BE</t>
  </si>
  <si>
    <t>Spelter Aurelie</t>
  </si>
  <si>
    <t>Garcia Cabrera Jorge</t>
  </si>
  <si>
    <t>ES</t>
  </si>
  <si>
    <t>Veater Joe</t>
  </si>
  <si>
    <t>GB</t>
  </si>
  <si>
    <t>Meirsman Elias</t>
  </si>
  <si>
    <t>Stedeford Max</t>
  </si>
  <si>
    <t>Kirkland Cody</t>
  </si>
  <si>
    <t>Eurokids B</t>
  </si>
  <si>
    <t>EUB</t>
  </si>
  <si>
    <t>Robertson Carter</t>
  </si>
  <si>
    <t>AU</t>
  </si>
  <si>
    <t>Laeremans Tommy</t>
  </si>
  <si>
    <t>Bird Lauren</t>
  </si>
  <si>
    <t>Rodens Elien</t>
  </si>
  <si>
    <t>Fuentes Rodriguez Laura</t>
  </si>
  <si>
    <t>Kirkland Rory</t>
  </si>
  <si>
    <t>Men F3 - Juniors - Seniors</t>
  </si>
  <si>
    <t>MF3</t>
  </si>
  <si>
    <t>Steven Malot</t>
  </si>
  <si>
    <t>Ashley Cooper</t>
  </si>
  <si>
    <t>Nico De Stoop</t>
  </si>
  <si>
    <t>Yoeri Dom</t>
  </si>
  <si>
    <t>Tommy Giardina</t>
  </si>
  <si>
    <t>Michi Foerstel</t>
  </si>
  <si>
    <t>AT</t>
  </si>
  <si>
    <t>Javier Exposito</t>
  </si>
  <si>
    <t>ESP</t>
  </si>
  <si>
    <t>Laurent Pradal</t>
  </si>
  <si>
    <t>FR</t>
  </si>
  <si>
    <t xml:space="preserve">Aaron Fuentes </t>
  </si>
  <si>
    <t xml:space="preserve">ESP </t>
  </si>
  <si>
    <t>Luke Harrison</t>
  </si>
  <si>
    <t>AUS</t>
  </si>
  <si>
    <t>Cooper Robertson</t>
  </si>
  <si>
    <t>Alexander De Wachter</t>
  </si>
  <si>
    <t>Lee Holland</t>
  </si>
  <si>
    <t>Hannah Bird</t>
  </si>
  <si>
    <t>Sarah Bennett</t>
  </si>
  <si>
    <t xml:space="preserve">GB </t>
  </si>
  <si>
    <t>Masters</t>
  </si>
  <si>
    <t>Bas Hagenbeek</t>
  </si>
  <si>
    <t>NL</t>
  </si>
  <si>
    <t>Darren Purdom</t>
  </si>
  <si>
    <t>Peter Spelter</t>
  </si>
  <si>
    <t>Daniel List</t>
  </si>
  <si>
    <t>Robbie Woods</t>
  </si>
  <si>
    <t xml:space="preserve">AUS </t>
  </si>
  <si>
    <t>Nick Butler</t>
  </si>
  <si>
    <t>Ladies F1-2-3</t>
  </si>
  <si>
    <t>DF1</t>
  </si>
  <si>
    <t>Ortlieb Sabine</t>
  </si>
  <si>
    <t>Ortlieb Kathrin</t>
  </si>
  <si>
    <t>White Karen</t>
  </si>
  <si>
    <t>Alongi Marisa</t>
  </si>
  <si>
    <t>Clark Samantha</t>
  </si>
  <si>
    <t>-</t>
  </si>
  <si>
    <t>Leysen Vicky</t>
  </si>
  <si>
    <t>Quitting</t>
  </si>
  <si>
    <t>DF2</t>
  </si>
  <si>
    <t>Ennekens Thannee</t>
  </si>
  <si>
    <t>Van Gool Gitte</t>
  </si>
  <si>
    <t>Joris Bruna</t>
  </si>
  <si>
    <t>Verbeeck Sarah</t>
  </si>
  <si>
    <t>Mersey Nadia</t>
  </si>
  <si>
    <t>Verdickt Steffi</t>
  </si>
  <si>
    <t>6% - rule &lt;8.05c&gt;</t>
  </si>
  <si>
    <t>DF3</t>
  </si>
  <si>
    <t>Rydl Chris</t>
  </si>
  <si>
    <t>Sipido Davina</t>
  </si>
  <si>
    <t>Bastin Bianca</t>
  </si>
  <si>
    <t>Dom Ruby</t>
  </si>
  <si>
    <t>Men F1-2</t>
  </si>
  <si>
    <t>HF1</t>
  </si>
  <si>
    <t>Harrison Jack</t>
  </si>
  <si>
    <t>Van Gaeveren Steven</t>
  </si>
  <si>
    <t>Kirkland Darren</t>
  </si>
  <si>
    <t>Lisens  Tim</t>
  </si>
  <si>
    <t>Bertels Buby</t>
  </si>
  <si>
    <t>Rigg Codie</t>
  </si>
  <si>
    <t>Manchett Ben</t>
  </si>
  <si>
    <t>Lynch Jack</t>
  </si>
  <si>
    <t>De Weert Roy</t>
  </si>
  <si>
    <t>Marien Robin</t>
  </si>
  <si>
    <t>rule &lt;12.04&gt; - Disqualify</t>
  </si>
  <si>
    <t>HF2</t>
  </si>
  <si>
    <t>Frame Jake</t>
  </si>
  <si>
    <t>Bartlett James</t>
  </si>
  <si>
    <t>Muyshonddt Mike</t>
  </si>
  <si>
    <t>Robinson Harvey</t>
  </si>
  <si>
    <t>Tyndall Daryl</t>
  </si>
  <si>
    <t>Gibson Barry</t>
  </si>
  <si>
    <t>Chief Judge</t>
  </si>
  <si>
    <t>Peleja Juan</t>
  </si>
  <si>
    <t>Chief Calculator</t>
  </si>
  <si>
    <t>Ciroux Martine</t>
  </si>
  <si>
    <t>Jury</t>
  </si>
  <si>
    <t>Thea Klarenbeek ; Paul Cole ; Friederich Hasselsteiner ; Derek Blackmore</t>
  </si>
  <si>
    <t>Venue</t>
  </si>
  <si>
    <t>Viersel</t>
  </si>
  <si>
    <t>Date</t>
  </si>
  <si>
    <t>De Wachter Frederik</t>
  </si>
  <si>
    <t>JUN</t>
  </si>
  <si>
    <t>MAS</t>
  </si>
  <si>
    <t>Men F3</t>
  </si>
  <si>
    <t>Juniors</t>
  </si>
  <si>
    <t>Ladies F1</t>
  </si>
  <si>
    <t>Ladies F2</t>
  </si>
  <si>
    <t>Ladies F3</t>
  </si>
  <si>
    <t>Men F1</t>
  </si>
  <si>
    <t>Men F2</t>
  </si>
  <si>
    <t>Order</t>
  </si>
  <si>
    <t>ENTRIES</t>
  </si>
  <si>
    <t>31th VIERSEL DIAMOND RACE</t>
  </si>
  <si>
    <t>26 June 2016 - Belgium</t>
  </si>
  <si>
    <t>RACE 1</t>
  </si>
  <si>
    <t>Eurokids A, B</t>
  </si>
  <si>
    <t>CLASS</t>
  </si>
  <si>
    <t>BOAT NUMBER</t>
  </si>
  <si>
    <t>COUNTRY</t>
  </si>
  <si>
    <t>SKIER</t>
  </si>
  <si>
    <t>DRIVER</t>
  </si>
  <si>
    <t>OBSERVER</t>
  </si>
  <si>
    <t>Euro Kids A</t>
  </si>
  <si>
    <t>BEL</t>
  </si>
  <si>
    <t>Lenz Everaert</t>
  </si>
  <si>
    <t xml:space="preserve">Frans Van Gaeveren </t>
  </si>
  <si>
    <t>Sven Merckx</t>
  </si>
  <si>
    <t>Elias Meirsman</t>
  </si>
  <si>
    <t>Frank Meirsman</t>
  </si>
  <si>
    <t>Peter de Weert</t>
  </si>
  <si>
    <t>Aurelie Spelter</t>
  </si>
  <si>
    <t>Eric Verdickt</t>
  </si>
  <si>
    <t>Jorge Garcia Cabrera</t>
  </si>
  <si>
    <t>Tony Gonzalez</t>
  </si>
  <si>
    <t>Jonas Garcia Hernandez</t>
  </si>
  <si>
    <t>??</t>
  </si>
  <si>
    <t>Cody Kirkland</t>
  </si>
  <si>
    <t>Darren Kirkland</t>
  </si>
  <si>
    <t>Max Stedeford</t>
  </si>
  <si>
    <t>Barry Clapson</t>
  </si>
  <si>
    <t>Simon Smith</t>
  </si>
  <si>
    <t>Joe Veater</t>
  </si>
  <si>
    <t>Tim Mayers</t>
  </si>
  <si>
    <t>James Robinson</t>
  </si>
  <si>
    <t>Euro Kids B</t>
  </si>
  <si>
    <t xml:space="preserve">Tommy Laeremans </t>
  </si>
  <si>
    <t>Guido De Vos</t>
  </si>
  <si>
    <t>Christel Spiessens</t>
  </si>
  <si>
    <t xml:space="preserve">Elien Rodens </t>
  </si>
  <si>
    <t>Jordi Dom</t>
  </si>
  <si>
    <t>Sarah Verbeeck</t>
  </si>
  <si>
    <t>Laura Fuentes Rodriguez</t>
  </si>
  <si>
    <t>Frank Van Gool</t>
  </si>
  <si>
    <t>Jochen  Revis</t>
  </si>
  <si>
    <t>Rory  Kirkland</t>
  </si>
  <si>
    <t>Simon Faulkner</t>
  </si>
  <si>
    <t>Jake Frame</t>
  </si>
  <si>
    <t>Lauren Bird</t>
  </si>
  <si>
    <t>Dave Ellis</t>
  </si>
  <si>
    <t>Steve Bird</t>
  </si>
  <si>
    <t>RACE 2</t>
  </si>
  <si>
    <t>Juniors - Men F3 - Masters</t>
  </si>
  <si>
    <t>Wolfram Kittl</t>
  </si>
  <si>
    <t>Collin Harris</t>
  </si>
  <si>
    <t>Greg Bassam</t>
  </si>
  <si>
    <t>Sean McCann</t>
  </si>
  <si>
    <t>Daniel McMahon</t>
  </si>
  <si>
    <t>Jack Harrison</t>
  </si>
  <si>
    <t>Dylan de Weert</t>
  </si>
  <si>
    <t>Carter Robertson</t>
  </si>
  <si>
    <t>Rein Visser</t>
  </si>
  <si>
    <t>Nick Van Laeken</t>
  </si>
  <si>
    <t>Danny Baes</t>
  </si>
  <si>
    <t>Kelly Nulens</t>
  </si>
  <si>
    <t>Eric Brans</t>
  </si>
  <si>
    <t xml:space="preserve">Tommy Giardina </t>
  </si>
  <si>
    <t>Mario Van Eeghem</t>
  </si>
  <si>
    <t>Nico Derwael</t>
  </si>
  <si>
    <t>Nico de Stoop</t>
  </si>
  <si>
    <t>Steve  Landuyt</t>
  </si>
  <si>
    <t>Tim Sijbers</t>
  </si>
  <si>
    <t>Frederic De Wachter</t>
  </si>
  <si>
    <t>Gert De Wachter</t>
  </si>
  <si>
    <t>Henny Klarenbeek</t>
  </si>
  <si>
    <t>AUT</t>
  </si>
  <si>
    <t>Michi Förstel</t>
  </si>
  <si>
    <t xml:space="preserve">Dirk de Mik </t>
  </si>
  <si>
    <t>FRA</t>
  </si>
  <si>
    <t>Laurant Pradal</t>
  </si>
  <si>
    <t>Laurent Gimenez</t>
  </si>
  <si>
    <t>Dominique Maes</t>
  </si>
  <si>
    <t>Guy Manchett</t>
  </si>
  <si>
    <t>Glen Rix</t>
  </si>
  <si>
    <t>Javier Exposito Hernandez</t>
  </si>
  <si>
    <t>Aaron Fuentes Rodriguez</t>
  </si>
  <si>
    <t>Danny Van Reeth</t>
  </si>
  <si>
    <t>Dan List</t>
  </si>
  <si>
    <t>Robert Waite</t>
  </si>
  <si>
    <t>Martyn Robinson</t>
  </si>
  <si>
    <t>Alfredo Alongi</t>
  </si>
  <si>
    <t>David Finlayson</t>
  </si>
  <si>
    <t>NED</t>
  </si>
  <si>
    <t>Ewald Wisman</t>
  </si>
  <si>
    <t>Peter Catoor</t>
  </si>
  <si>
    <t>Rob Jenkins</t>
  </si>
  <si>
    <t>Gerrit Pontzeele</t>
  </si>
  <si>
    <t>RACE 3</t>
  </si>
  <si>
    <t>Ladies F1, F2, F3</t>
  </si>
  <si>
    <t>Vicky Leysen</t>
  </si>
  <si>
    <t>Kathrin Ortlieb</t>
  </si>
  <si>
    <t>Piotr Krasinski</t>
  </si>
  <si>
    <t>Sabine Ortlieb</t>
  </si>
  <si>
    <t>Nico Bertels</t>
  </si>
  <si>
    <t>Marisa Alongi</t>
  </si>
  <si>
    <t>Martin Wiles</t>
  </si>
  <si>
    <t>Samantha Clark</t>
  </si>
  <si>
    <t>Gary Clark</t>
  </si>
  <si>
    <t>Steve Young</t>
  </si>
  <si>
    <t>Karen White</t>
  </si>
  <si>
    <t>Jessica Pearse</t>
  </si>
  <si>
    <t>Steffi Verdickt</t>
  </si>
  <si>
    <t>Bruna Joris</t>
  </si>
  <si>
    <t>Casper van Gorkom</t>
  </si>
  <si>
    <t>Peter Joris</t>
  </si>
  <si>
    <t>Gitte Van Gool</t>
  </si>
  <si>
    <t>Jochen Revis</t>
  </si>
  <si>
    <t>Thannee Ennekens</t>
  </si>
  <si>
    <t>Peter Swinnen</t>
  </si>
  <si>
    <t>Aivanna Alongi</t>
  </si>
  <si>
    <t>Nadia Mersey</t>
  </si>
  <si>
    <t>Ruby Dom</t>
  </si>
  <si>
    <t>Yoeri  Dom</t>
  </si>
  <si>
    <t>Davina Sipido</t>
  </si>
  <si>
    <t>Frans Van Gaeveren</t>
  </si>
  <si>
    <t>Chris Rydl</t>
  </si>
  <si>
    <t>Bianca Schauerhofer</t>
  </si>
  <si>
    <t>Steve Landuyt</t>
  </si>
  <si>
    <t>RACE 4</t>
  </si>
  <si>
    <t>Men F1, F2</t>
  </si>
  <si>
    <t>Robin Marïen</t>
  </si>
  <si>
    <t>Maurice Marïen</t>
  </si>
  <si>
    <t>Eugeen Senten</t>
  </si>
  <si>
    <t>Steven Van Gaeveren</t>
  </si>
  <si>
    <t>Roy de Weert</t>
  </si>
  <si>
    <t>Tim Lisens</t>
  </si>
  <si>
    <t>Bart Smets</t>
  </si>
  <si>
    <t>David  Driesen</t>
  </si>
  <si>
    <t>Buby Bertels</t>
  </si>
  <si>
    <t>Neil Harvey</t>
  </si>
  <si>
    <t>Wayne Harvey</t>
  </si>
  <si>
    <t>Ben Manchett</t>
  </si>
  <si>
    <t>Jack Lynch</t>
  </si>
  <si>
    <t xml:space="preserve">Bradley  Cannings </t>
  </si>
  <si>
    <t>Codie Rigg</t>
  </si>
  <si>
    <t>Daniel Rigg</t>
  </si>
  <si>
    <t>Mike Muyshondt</t>
  </si>
  <si>
    <t>Dany Weckx</t>
  </si>
  <si>
    <t>Martin Praschinger</t>
  </si>
  <si>
    <t>Daryl Tyndall</t>
  </si>
  <si>
    <t xml:space="preserve">Rod Hawkins </t>
  </si>
  <si>
    <t>Peter Tyndall</t>
  </si>
  <si>
    <t>Darren Elliott</t>
  </si>
  <si>
    <t>James Bartlett</t>
  </si>
  <si>
    <t>Harvey Robinson</t>
  </si>
  <si>
    <t>Barry Gibson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</si>
</sst>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.ss"/>
    <numFmt numFmtId="165" formatCode="d/mm/yyyy;@"/>
    <numFmt numFmtId="166" formatCode="0.000"/>
    <numFmt numFmtId="167" formatCode="h:mm:ss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72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0" fontId="1" fillId="4" borderId="0" xfId="0" applyFont="1" applyFill="1"/>
    <xf numFmtId="0" fontId="1" fillId="0" borderId="0" xfId="0" applyFont="1" applyFill="1"/>
    <xf numFmtId="165" fontId="0" fillId="0" borderId="0" xfId="0" applyNumberFormat="1"/>
    <xf numFmtId="166" fontId="0" fillId="0" borderId="0" xfId="0" applyNumberFormat="1"/>
    <xf numFmtId="166" fontId="1" fillId="3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4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0" xfId="0" applyFont="1" applyAlignment="1">
      <alignment horizontal="right" vertical="center"/>
    </xf>
    <xf numFmtId="0" fontId="5" fillId="0" borderId="0" xfId="0" applyFont="1" applyAlignment="1"/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2" fontId="7" fillId="0" borderId="0" xfId="0" applyNumberFormat="1" applyFont="1"/>
    <xf numFmtId="0" fontId="7" fillId="0" borderId="0" xfId="0" applyFont="1"/>
    <xf numFmtId="0" fontId="8" fillId="4" borderId="4" xfId="0" applyFont="1" applyFill="1" applyBorder="1" applyAlignment="1">
      <alignment horizontal="center" vertical="center"/>
    </xf>
    <xf numFmtId="2" fontId="8" fillId="4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/>
    <xf numFmtId="0" fontId="7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/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9" fillId="0" borderId="7" xfId="0" applyFont="1" applyBorder="1"/>
    <xf numFmtId="0" fontId="7" fillId="0" borderId="8" xfId="0" applyFont="1" applyBorder="1" applyAlignment="1">
      <alignment horizontal="center"/>
    </xf>
    <xf numFmtId="0" fontId="9" fillId="0" borderId="8" xfId="0" applyFont="1" applyBorder="1"/>
    <xf numFmtId="0" fontId="7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/>
    </xf>
    <xf numFmtId="0" fontId="7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4" borderId="1" xfId="0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/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447675</xdr:colOff>
      <xdr:row>0</xdr:row>
      <xdr:rowOff>66675</xdr:rowOff>
    </xdr:from>
    <xdr:to>
      <xdr:col>5</xdr:col>
      <xdr:colOff>1180719</xdr:colOff>
      <xdr:row>3</xdr:row>
      <xdr:rowOff>123825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66675"/>
          <a:ext cx="73304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6"/>
  <sheetViews>
    <sheetView showGridLines="0" tabSelected="1" zoomScaleNormal="100" workbookViewId="0">
      <selection activeCell="J19" sqref="J19"/>
    </sheetView>
  </sheetViews>
  <sheetFormatPr baseColWidth="10" defaultColWidth="8.7109375" defaultRowHeight="15" x14ac:dyDescent="0.25"/>
  <cols>
    <col min="1" max="1" width="6" customWidth="1"/>
    <col min="2" max="2" width="6.28515625" customWidth="1"/>
    <col min="3" max="3" width="8.85546875" customWidth="1"/>
    <col min="4" max="4" width="22.85546875" customWidth="1"/>
    <col min="5" max="5" width="8" bestFit="1" customWidth="1"/>
    <col min="6" max="6" width="10.7109375" style="2" customWidth="1"/>
    <col min="7" max="7" width="11.7109375" hidden="1" customWidth="1"/>
    <col min="8" max="8" width="11" style="2" customWidth="1"/>
    <col min="9" max="9" width="12.28515625" hidden="1" customWidth="1"/>
    <col min="10" max="10" width="22.28515625" customWidth="1"/>
    <col min="11" max="11" width="6" bestFit="1" customWidth="1"/>
    <col min="12" max="12" width="13.140625" style="1" bestFit="1" customWidth="1"/>
    <col min="13" max="13" width="13.28515625" style="1" hidden="1" customWidth="1"/>
    <col min="14" max="14" width="20.5703125" style="12" bestFit="1" customWidth="1"/>
    <col min="15" max="15" width="7.5703125" bestFit="1" customWidth="1"/>
    <col min="17" max="17" width="0" hidden="1" customWidth="1"/>
  </cols>
  <sheetData>
    <row r="1" spans="1:17" x14ac:dyDescent="0.25">
      <c r="A1" s="26" t="s">
        <v>0</v>
      </c>
      <c r="B1" s="26"/>
      <c r="C1" s="26"/>
      <c r="D1" t="s">
        <v>1</v>
      </c>
    </row>
    <row r="2" spans="1:17" x14ac:dyDescent="0.25">
      <c r="A2" s="26" t="s">
        <v>2</v>
      </c>
      <c r="B2" s="26"/>
      <c r="C2" s="26"/>
      <c r="D2" t="s">
        <v>3</v>
      </c>
      <c r="E2" s="9" t="s">
        <v>4</v>
      </c>
      <c r="F2" s="11" t="s">
        <v>5</v>
      </c>
    </row>
    <row r="3" spans="1:17" ht="18.75" customHeight="1" x14ac:dyDescent="0.25">
      <c r="A3" s="10"/>
    </row>
    <row r="4" spans="1:17" ht="13.9" customHeight="1" x14ac:dyDescent="0.25">
      <c r="A4" s="26" t="s">
        <v>6</v>
      </c>
      <c r="B4" s="26"/>
      <c r="C4" t="s">
        <v>7</v>
      </c>
    </row>
    <row r="5" spans="1:17" ht="13.9" customHeight="1" x14ac:dyDescent="0.25">
      <c r="A5" s="26" t="s">
        <v>8</v>
      </c>
      <c r="B5" s="26"/>
      <c r="C5" t="s">
        <v>9</v>
      </c>
    </row>
    <row r="6" spans="1:17" ht="13.9" customHeight="1" x14ac:dyDescent="0.25">
      <c r="A6" s="6" t="s">
        <v>135</v>
      </c>
      <c r="B6" s="6" t="s">
        <v>10</v>
      </c>
      <c r="C6" s="6" t="s">
        <v>11</v>
      </c>
      <c r="D6" s="6" t="s">
        <v>12</v>
      </c>
      <c r="E6" s="6" t="s">
        <v>13</v>
      </c>
      <c r="F6" s="8" t="s">
        <v>14</v>
      </c>
      <c r="G6" s="6"/>
      <c r="H6" s="8" t="s">
        <v>15</v>
      </c>
      <c r="I6" s="6"/>
      <c r="J6" s="6" t="s">
        <v>16</v>
      </c>
      <c r="K6" s="6" t="s">
        <v>17</v>
      </c>
      <c r="L6" s="7" t="s">
        <v>18</v>
      </c>
      <c r="M6" s="7"/>
      <c r="N6" s="13" t="s">
        <v>19</v>
      </c>
      <c r="O6" s="6" t="s">
        <v>20</v>
      </c>
    </row>
    <row r="7" spans="1:17" ht="13.9" customHeight="1" x14ac:dyDescent="0.25">
      <c r="A7" s="3">
        <f t="shared" ref="A7:A13" si="0">Q7+1</f>
        <v>1</v>
      </c>
      <c r="B7" s="3">
        <v>22</v>
      </c>
      <c r="C7" s="3" t="s">
        <v>21</v>
      </c>
      <c r="D7" t="s">
        <v>22</v>
      </c>
      <c r="E7" s="3" t="s">
        <v>23</v>
      </c>
      <c r="F7" s="16">
        <f t="shared" ref="F7:F13" si="1">G7/1000/86400</f>
        <v>3.8826273148148149E-3</v>
      </c>
      <c r="G7" s="3">
        <v>335459</v>
      </c>
      <c r="H7" s="16">
        <f t="shared" ref="H7:H13" si="2">I7/1000/86400</f>
        <v>3.8826273148148149E-3</v>
      </c>
      <c r="I7">
        <v>335459</v>
      </c>
      <c r="K7" s="3">
        <v>1</v>
      </c>
      <c r="L7" s="4">
        <f t="shared" ref="L7:L13" si="3">M7/1000</f>
        <v>5</v>
      </c>
      <c r="M7" s="4">
        <v>5000</v>
      </c>
      <c r="N7" s="14">
        <v>53.657825469970703</v>
      </c>
      <c r="O7" s="1">
        <v>1000</v>
      </c>
      <c r="Q7" s="3">
        <v>0</v>
      </c>
    </row>
    <row r="8" spans="1:17" s="5" customFormat="1" ht="13.9" customHeight="1" x14ac:dyDescent="0.25">
      <c r="A8" s="3">
        <f t="shared" si="0"/>
        <v>2</v>
      </c>
      <c r="B8" s="3">
        <v>31</v>
      </c>
      <c r="C8" s="3" t="s">
        <v>21</v>
      </c>
      <c r="D8" t="s">
        <v>24</v>
      </c>
      <c r="E8" s="3" t="s">
        <v>23</v>
      </c>
      <c r="F8" s="16">
        <f t="shared" si="1"/>
        <v>4.1454166666666662E-3</v>
      </c>
      <c r="G8" s="3">
        <v>358164</v>
      </c>
      <c r="H8" s="16">
        <f t="shared" si="2"/>
        <v>4.1454166666666662E-3</v>
      </c>
      <c r="I8">
        <v>358164</v>
      </c>
      <c r="J8"/>
      <c r="K8" s="3">
        <v>1</v>
      </c>
      <c r="L8" s="4">
        <f t="shared" si="3"/>
        <v>5</v>
      </c>
      <c r="M8" s="4">
        <v>5000</v>
      </c>
      <c r="N8" s="14">
        <v>50.256305694580078</v>
      </c>
      <c r="O8" s="1">
        <v>936.5999755859375</v>
      </c>
      <c r="Q8" s="3">
        <v>1</v>
      </c>
    </row>
    <row r="9" spans="1:17" ht="13.9" customHeight="1" x14ac:dyDescent="0.25">
      <c r="A9" s="3">
        <f t="shared" si="0"/>
        <v>3</v>
      </c>
      <c r="B9" s="3">
        <v>84</v>
      </c>
      <c r="C9" s="3" t="s">
        <v>21</v>
      </c>
      <c r="D9" t="s">
        <v>25</v>
      </c>
      <c r="E9" s="3" t="s">
        <v>26</v>
      </c>
      <c r="F9" s="16">
        <f t="shared" si="1"/>
        <v>4.1867245370370374E-3</v>
      </c>
      <c r="G9" s="3">
        <v>361733</v>
      </c>
      <c r="H9" s="16">
        <f t="shared" si="2"/>
        <v>4.1867245370370374E-3</v>
      </c>
      <c r="I9">
        <v>361733</v>
      </c>
      <c r="K9" s="3">
        <v>1</v>
      </c>
      <c r="L9" s="4">
        <f t="shared" si="3"/>
        <v>5</v>
      </c>
      <c r="M9" s="4">
        <v>5000</v>
      </c>
      <c r="N9" s="14">
        <v>49.760459899902344</v>
      </c>
      <c r="O9" s="1">
        <v>927.3599853515625</v>
      </c>
      <c r="Q9" s="3">
        <v>2</v>
      </c>
    </row>
    <row r="10" spans="1:17" ht="13.9" customHeight="1" x14ac:dyDescent="0.25">
      <c r="A10" s="3">
        <f t="shared" si="0"/>
        <v>4</v>
      </c>
      <c r="B10" s="3">
        <v>924</v>
      </c>
      <c r="C10" s="3" t="s">
        <v>21</v>
      </c>
      <c r="D10" t="s">
        <v>27</v>
      </c>
      <c r="E10" s="3" t="s">
        <v>28</v>
      </c>
      <c r="F10" s="16">
        <f t="shared" si="1"/>
        <v>5.7808912037037039E-3</v>
      </c>
      <c r="G10" s="3">
        <v>499469</v>
      </c>
      <c r="H10" s="16">
        <f t="shared" si="2"/>
        <v>5.7808912037037039E-3</v>
      </c>
      <c r="I10">
        <v>499469</v>
      </c>
      <c r="K10" s="3">
        <v>1</v>
      </c>
      <c r="L10" s="4">
        <f t="shared" si="3"/>
        <v>5</v>
      </c>
      <c r="M10" s="4">
        <v>5000</v>
      </c>
      <c r="N10" s="14">
        <v>36.038272857666016</v>
      </c>
      <c r="O10" s="1">
        <v>671.6300048828125</v>
      </c>
      <c r="Q10" s="3">
        <v>3</v>
      </c>
    </row>
    <row r="11" spans="1:17" ht="13.9" customHeight="1" x14ac:dyDescent="0.25">
      <c r="A11" s="3">
        <f t="shared" si="0"/>
        <v>5</v>
      </c>
      <c r="B11" s="3">
        <v>29</v>
      </c>
      <c r="C11" s="3" t="s">
        <v>21</v>
      </c>
      <c r="D11" t="s">
        <v>29</v>
      </c>
      <c r="E11" s="3" t="s">
        <v>23</v>
      </c>
      <c r="F11" s="16">
        <f t="shared" si="1"/>
        <v>6.3968634259259256E-3</v>
      </c>
      <c r="G11" s="3">
        <v>552689</v>
      </c>
      <c r="H11" s="16">
        <f t="shared" si="2"/>
        <v>6.3968634259259256E-3</v>
      </c>
      <c r="I11">
        <v>552689</v>
      </c>
      <c r="K11" s="3">
        <v>1</v>
      </c>
      <c r="L11" s="4">
        <f t="shared" si="3"/>
        <v>5</v>
      </c>
      <c r="M11" s="4">
        <v>5000</v>
      </c>
      <c r="N11" s="14">
        <v>32.568042755126953</v>
      </c>
      <c r="O11" s="1">
        <v>606.95001220703125</v>
      </c>
      <c r="Q11" s="3">
        <v>4</v>
      </c>
    </row>
    <row r="12" spans="1:17" ht="13.9" customHeight="1" x14ac:dyDescent="0.25">
      <c r="A12" s="3">
        <f t="shared" si="0"/>
        <v>6</v>
      </c>
      <c r="B12" s="3">
        <v>888</v>
      </c>
      <c r="C12" s="3" t="s">
        <v>21</v>
      </c>
      <c r="D12" t="s">
        <v>30</v>
      </c>
      <c r="E12" s="3" t="s">
        <v>28</v>
      </c>
      <c r="F12" s="16">
        <f t="shared" si="1"/>
        <v>8.6210300925925916E-3</v>
      </c>
      <c r="G12" s="3">
        <v>744857</v>
      </c>
      <c r="H12" s="16">
        <f t="shared" si="2"/>
        <v>8.6210300925925916E-3</v>
      </c>
      <c r="I12">
        <v>744857</v>
      </c>
      <c r="K12" s="3">
        <v>1</v>
      </c>
      <c r="L12" s="4">
        <f t="shared" si="3"/>
        <v>5</v>
      </c>
      <c r="M12" s="4">
        <v>5000</v>
      </c>
      <c r="N12" s="14">
        <v>24.165712356567383</v>
      </c>
      <c r="O12" s="1">
        <v>450.3599853515625</v>
      </c>
      <c r="Q12" s="3">
        <v>5</v>
      </c>
    </row>
    <row r="13" spans="1:17" ht="13.9" customHeight="1" x14ac:dyDescent="0.25">
      <c r="A13" s="3">
        <f t="shared" si="0"/>
        <v>7</v>
      </c>
      <c r="B13" s="3">
        <v>89</v>
      </c>
      <c r="C13" s="3" t="s">
        <v>21</v>
      </c>
      <c r="D13" t="s">
        <v>31</v>
      </c>
      <c r="E13" s="3" t="s">
        <v>28</v>
      </c>
      <c r="F13" s="16">
        <f t="shared" si="1"/>
        <v>1.1287476851851852E-2</v>
      </c>
      <c r="G13" s="3">
        <v>975238</v>
      </c>
      <c r="H13" s="16">
        <f t="shared" si="2"/>
        <v>1.1287476851851852E-2</v>
      </c>
      <c r="I13">
        <v>975238</v>
      </c>
      <c r="K13" s="3">
        <v>1</v>
      </c>
      <c r="L13" s="4">
        <f t="shared" si="3"/>
        <v>5</v>
      </c>
      <c r="M13" s="4">
        <v>5000</v>
      </c>
      <c r="N13" s="14">
        <v>18.457033157348633</v>
      </c>
      <c r="O13" s="1">
        <v>343.97000122070313</v>
      </c>
      <c r="Q13" s="3">
        <v>6</v>
      </c>
    </row>
    <row r="14" spans="1:17" ht="13.9" customHeight="1" x14ac:dyDescent="0.25">
      <c r="A14" s="26" t="s">
        <v>8</v>
      </c>
      <c r="B14" s="26"/>
      <c r="C14" t="s">
        <v>32</v>
      </c>
    </row>
    <row r="15" spans="1:17" ht="13.9" customHeight="1" x14ac:dyDescent="0.25">
      <c r="A15" s="6" t="s">
        <v>135</v>
      </c>
      <c r="B15" s="6" t="s">
        <v>10</v>
      </c>
      <c r="C15" s="6" t="s">
        <v>11</v>
      </c>
      <c r="D15" s="6" t="s">
        <v>12</v>
      </c>
      <c r="E15" s="6" t="s">
        <v>13</v>
      </c>
      <c r="F15" s="8" t="s">
        <v>14</v>
      </c>
      <c r="G15" s="6"/>
      <c r="H15" s="8" t="s">
        <v>15</v>
      </c>
      <c r="I15" s="6"/>
      <c r="J15" s="6" t="s">
        <v>16</v>
      </c>
      <c r="K15" s="6" t="s">
        <v>17</v>
      </c>
      <c r="L15" s="7" t="s">
        <v>18</v>
      </c>
      <c r="M15" s="7"/>
      <c r="N15" s="13" t="s">
        <v>19</v>
      </c>
      <c r="O15" s="6" t="s">
        <v>20</v>
      </c>
    </row>
    <row r="16" spans="1:17" ht="13.9" customHeight="1" x14ac:dyDescent="0.25">
      <c r="A16" s="3">
        <f t="shared" ref="A16:A21" si="4">Q16+1</f>
        <v>1</v>
      </c>
      <c r="B16" s="3">
        <v>73</v>
      </c>
      <c r="C16" s="3" t="s">
        <v>33</v>
      </c>
      <c r="D16" t="s">
        <v>34</v>
      </c>
      <c r="E16" s="3" t="s">
        <v>35</v>
      </c>
      <c r="F16" s="16">
        <f t="shared" ref="F16:F21" si="5">G16/1000/86400</f>
        <v>2.0642268518518518E-2</v>
      </c>
      <c r="G16" s="3">
        <v>1783492</v>
      </c>
      <c r="H16" s="16">
        <f t="shared" ref="H16:H21" si="6">I16/1000/86400</f>
        <v>2.0642268518518518E-2</v>
      </c>
      <c r="I16">
        <v>1783492</v>
      </c>
      <c r="K16" s="3">
        <v>7</v>
      </c>
      <c r="L16" s="4">
        <f t="shared" ref="L16:L21" si="7">M16/1000</f>
        <v>35</v>
      </c>
      <c r="M16" s="4">
        <v>35000</v>
      </c>
      <c r="N16" s="14">
        <v>70.647918701171875</v>
      </c>
      <c r="O16" s="1">
        <v>0</v>
      </c>
      <c r="Q16" s="3">
        <v>0</v>
      </c>
    </row>
    <row r="17" spans="1:17" ht="13.9" customHeight="1" x14ac:dyDescent="0.25">
      <c r="A17" s="3">
        <f t="shared" si="4"/>
        <v>2</v>
      </c>
      <c r="B17" s="3">
        <v>95</v>
      </c>
      <c r="C17" s="3" t="s">
        <v>33</v>
      </c>
      <c r="D17" t="s">
        <v>36</v>
      </c>
      <c r="E17" s="3" t="s">
        <v>23</v>
      </c>
      <c r="F17" s="16">
        <f t="shared" si="5"/>
        <v>2.1047951388888889E-2</v>
      </c>
      <c r="G17" s="3">
        <v>1818543</v>
      </c>
      <c r="H17" s="16">
        <f t="shared" si="6"/>
        <v>2.1047939814814814E-2</v>
      </c>
      <c r="I17">
        <v>1818542</v>
      </c>
      <c r="K17" s="3">
        <v>7</v>
      </c>
      <c r="L17" s="4">
        <f t="shared" si="7"/>
        <v>35</v>
      </c>
      <c r="M17" s="4">
        <v>35000</v>
      </c>
      <c r="N17" s="14">
        <v>69.286239624023438</v>
      </c>
      <c r="O17" s="1">
        <v>1000</v>
      </c>
      <c r="Q17" s="3">
        <v>1</v>
      </c>
    </row>
    <row r="18" spans="1:17" ht="13.9" customHeight="1" x14ac:dyDescent="0.25">
      <c r="A18" s="3">
        <f t="shared" si="4"/>
        <v>3</v>
      </c>
      <c r="B18" s="3">
        <v>121</v>
      </c>
      <c r="C18" s="3" t="s">
        <v>33</v>
      </c>
      <c r="D18" t="s">
        <v>37</v>
      </c>
      <c r="E18" s="3" t="s">
        <v>28</v>
      </c>
      <c r="F18" s="16">
        <f t="shared" si="5"/>
        <v>2.3623958333333334E-2</v>
      </c>
      <c r="G18" s="3">
        <v>2041110</v>
      </c>
      <c r="H18" s="16">
        <f t="shared" si="6"/>
        <v>2.7561284722222221E-2</v>
      </c>
      <c r="I18">
        <v>2381295</v>
      </c>
      <c r="K18" s="3">
        <v>6</v>
      </c>
      <c r="L18" s="4">
        <f t="shared" si="7"/>
        <v>30</v>
      </c>
      <c r="M18" s="4">
        <v>30000</v>
      </c>
      <c r="N18" s="14">
        <v>52.912384033203125</v>
      </c>
      <c r="O18" s="1">
        <v>763.66998291015625</v>
      </c>
      <c r="Q18" s="3">
        <v>2</v>
      </c>
    </row>
    <row r="19" spans="1:17" ht="13.9" customHeight="1" x14ac:dyDescent="0.25">
      <c r="A19" s="3">
        <f t="shared" si="4"/>
        <v>4</v>
      </c>
      <c r="B19" s="3">
        <v>295</v>
      </c>
      <c r="C19" s="3" t="s">
        <v>33</v>
      </c>
      <c r="D19" t="s">
        <v>38</v>
      </c>
      <c r="E19" s="3" t="s">
        <v>23</v>
      </c>
      <c r="F19" s="16">
        <f t="shared" si="5"/>
        <v>2.418E-2</v>
      </c>
      <c r="G19" s="3">
        <v>2089152</v>
      </c>
      <c r="H19" s="16">
        <f t="shared" si="6"/>
        <v>2.8209999999999999E-2</v>
      </c>
      <c r="I19">
        <v>2437344</v>
      </c>
      <c r="K19" s="3">
        <v>6</v>
      </c>
      <c r="L19" s="4">
        <f t="shared" si="7"/>
        <v>30</v>
      </c>
      <c r="M19" s="4">
        <v>30000</v>
      </c>
      <c r="N19" s="14">
        <v>51.69561767578125</v>
      </c>
      <c r="O19" s="1">
        <v>746.1099853515625</v>
      </c>
      <c r="Q19" s="3">
        <v>3</v>
      </c>
    </row>
    <row r="20" spans="1:17" ht="13.9" customHeight="1" x14ac:dyDescent="0.25">
      <c r="A20" s="3">
        <f t="shared" si="4"/>
        <v>5</v>
      </c>
      <c r="B20" s="3">
        <v>101</v>
      </c>
      <c r="C20" s="3" t="s">
        <v>33</v>
      </c>
      <c r="D20" t="s">
        <v>39</v>
      </c>
      <c r="E20" s="3" t="s">
        <v>26</v>
      </c>
      <c r="F20" s="16">
        <f t="shared" si="5"/>
        <v>2.3709328703703701E-2</v>
      </c>
      <c r="G20" s="3">
        <v>2048486</v>
      </c>
      <c r="H20" s="16">
        <f t="shared" si="6"/>
        <v>3.3193055555555559E-2</v>
      </c>
      <c r="I20">
        <v>2867880</v>
      </c>
      <c r="K20" s="3">
        <v>5</v>
      </c>
      <c r="L20" s="4">
        <f t="shared" si="7"/>
        <v>25</v>
      </c>
      <c r="M20" s="4">
        <v>25000</v>
      </c>
      <c r="N20" s="14">
        <v>43.934886932373047</v>
      </c>
      <c r="O20" s="1">
        <v>634.0999755859375</v>
      </c>
      <c r="Q20" s="3">
        <v>4</v>
      </c>
    </row>
    <row r="21" spans="1:17" ht="13.9" customHeight="1" x14ac:dyDescent="0.25">
      <c r="A21" s="3">
        <f t="shared" si="4"/>
        <v>6</v>
      </c>
      <c r="B21" s="3">
        <v>18</v>
      </c>
      <c r="C21" s="3" t="s">
        <v>33</v>
      </c>
      <c r="D21" t="s">
        <v>40</v>
      </c>
      <c r="E21" s="3" t="s">
        <v>28</v>
      </c>
      <c r="F21" s="16">
        <f t="shared" si="5"/>
        <v>2.2378645833333335E-2</v>
      </c>
      <c r="G21" s="3">
        <v>1933515</v>
      </c>
      <c r="H21" s="16">
        <f t="shared" si="6"/>
        <v>3.9162627314814812E-2</v>
      </c>
      <c r="I21">
        <v>3383651</v>
      </c>
      <c r="K21" s="3">
        <v>4</v>
      </c>
      <c r="L21" s="4">
        <f t="shared" si="7"/>
        <v>20</v>
      </c>
      <c r="M21" s="4">
        <v>20000</v>
      </c>
      <c r="N21" s="14">
        <v>37.237880706787109</v>
      </c>
      <c r="O21" s="1">
        <v>537.44000244140625</v>
      </c>
      <c r="Q21" s="3">
        <v>5</v>
      </c>
    </row>
    <row r="22" spans="1:17" ht="18.75" customHeight="1" x14ac:dyDescent="0.25">
      <c r="A22" s="3"/>
      <c r="B22" s="3"/>
      <c r="C22" s="3"/>
      <c r="E22" s="3"/>
      <c r="F22" s="16"/>
      <c r="G22" s="3"/>
      <c r="H22" s="16"/>
      <c r="K22" s="3"/>
      <c r="L22" s="4"/>
      <c r="M22" s="4"/>
      <c r="N22" s="14"/>
      <c r="O22" s="1"/>
      <c r="Q22" s="3"/>
    </row>
    <row r="23" spans="1:17" ht="13.9" customHeight="1" x14ac:dyDescent="0.25">
      <c r="A23" s="26" t="s">
        <v>6</v>
      </c>
      <c r="B23" s="26"/>
      <c r="C23" t="s">
        <v>41</v>
      </c>
    </row>
    <row r="24" spans="1:17" ht="13.9" customHeight="1" x14ac:dyDescent="0.25">
      <c r="A24" s="26" t="s">
        <v>8</v>
      </c>
      <c r="B24" s="26"/>
      <c r="C24" t="s">
        <v>128</v>
      </c>
    </row>
    <row r="25" spans="1:17" ht="13.9" customHeight="1" x14ac:dyDescent="0.25">
      <c r="A25" s="6" t="s">
        <v>135</v>
      </c>
      <c r="B25" s="6" t="s">
        <v>10</v>
      </c>
      <c r="C25" s="6" t="s">
        <v>11</v>
      </c>
      <c r="D25" s="6" t="s">
        <v>12</v>
      </c>
      <c r="E25" s="6" t="s">
        <v>13</v>
      </c>
      <c r="F25" s="8" t="s">
        <v>14</v>
      </c>
      <c r="G25" s="6"/>
      <c r="H25" s="8" t="s">
        <v>15</v>
      </c>
      <c r="I25" s="6"/>
      <c r="J25" s="6" t="s">
        <v>16</v>
      </c>
      <c r="K25" s="6" t="s">
        <v>17</v>
      </c>
      <c r="L25" s="7" t="s">
        <v>18</v>
      </c>
      <c r="M25" s="7"/>
      <c r="N25" s="13" t="s">
        <v>19</v>
      </c>
      <c r="O25" s="6" t="s">
        <v>20</v>
      </c>
    </row>
    <row r="26" spans="1:17" s="17" customFormat="1" ht="15.6" customHeight="1" x14ac:dyDescent="0.25">
      <c r="A26" s="24">
        <v>1</v>
      </c>
      <c r="B26" s="25">
        <v>60</v>
      </c>
      <c r="C26" s="23" t="s">
        <v>42</v>
      </c>
      <c r="D26" s="18" t="s">
        <v>43</v>
      </c>
      <c r="E26" s="25" t="s">
        <v>23</v>
      </c>
      <c r="G26" s="19"/>
      <c r="H26" s="20"/>
      <c r="I26" s="19"/>
      <c r="J26" s="19"/>
      <c r="K26" s="19"/>
      <c r="L26" s="21"/>
      <c r="M26" s="21"/>
      <c r="N26" s="22"/>
      <c r="O26" s="19"/>
    </row>
    <row r="27" spans="1:17" s="17" customFormat="1" x14ac:dyDescent="0.25">
      <c r="A27" s="24">
        <v>2</v>
      </c>
      <c r="B27" s="25">
        <v>696</v>
      </c>
      <c r="C27" s="23" t="s">
        <v>42</v>
      </c>
      <c r="D27" s="18" t="s">
        <v>125</v>
      </c>
      <c r="E27" s="25" t="s">
        <v>23</v>
      </c>
      <c r="G27" s="19"/>
      <c r="H27" s="20"/>
      <c r="I27" s="19"/>
      <c r="J27" s="19"/>
      <c r="K27" s="19"/>
      <c r="L27" s="21"/>
      <c r="M27" s="21"/>
      <c r="N27" s="22"/>
      <c r="O27" s="19"/>
    </row>
    <row r="28" spans="1:17" s="17" customFormat="1" x14ac:dyDescent="0.25">
      <c r="A28" s="24">
        <v>3</v>
      </c>
      <c r="B28" s="25">
        <v>55</v>
      </c>
      <c r="C28" s="23" t="s">
        <v>42</v>
      </c>
      <c r="D28" s="18" t="s">
        <v>44</v>
      </c>
      <c r="E28" s="25" t="s">
        <v>28</v>
      </c>
      <c r="G28" s="19"/>
      <c r="H28" s="20"/>
      <c r="I28" s="19"/>
      <c r="J28" s="19"/>
      <c r="K28" s="19"/>
      <c r="L28" s="21"/>
      <c r="M28" s="21"/>
      <c r="N28" s="22"/>
      <c r="O28" s="19"/>
    </row>
    <row r="29" spans="1:17" s="17" customFormat="1" x14ac:dyDescent="0.25">
      <c r="A29" s="24">
        <v>4</v>
      </c>
      <c r="B29" s="25">
        <v>84</v>
      </c>
      <c r="C29" s="23" t="s">
        <v>42</v>
      </c>
      <c r="D29" s="18" t="s">
        <v>45</v>
      </c>
      <c r="E29" s="25" t="s">
        <v>23</v>
      </c>
      <c r="G29" s="19"/>
      <c r="H29" s="20"/>
      <c r="I29" s="19"/>
      <c r="J29" s="19"/>
      <c r="K29" s="19"/>
      <c r="L29" s="21"/>
      <c r="M29" s="21"/>
      <c r="N29" s="22"/>
      <c r="O29" s="19"/>
    </row>
    <row r="30" spans="1:17" s="17" customFormat="1" x14ac:dyDescent="0.25">
      <c r="A30" s="24">
        <v>5</v>
      </c>
      <c r="B30" s="25">
        <v>58</v>
      </c>
      <c r="C30" s="23" t="s">
        <v>42</v>
      </c>
      <c r="D30" s="18" t="s">
        <v>46</v>
      </c>
      <c r="E30" s="25" t="s">
        <v>23</v>
      </c>
      <c r="G30" s="19"/>
      <c r="H30" s="20"/>
      <c r="I30" s="19"/>
      <c r="J30" s="19"/>
      <c r="K30" s="19"/>
      <c r="L30" s="21"/>
      <c r="M30" s="21"/>
      <c r="N30" s="22"/>
      <c r="O30" s="19"/>
    </row>
    <row r="31" spans="1:17" s="17" customFormat="1" x14ac:dyDescent="0.25">
      <c r="A31" s="24">
        <v>6</v>
      </c>
      <c r="B31" s="25">
        <v>79</v>
      </c>
      <c r="C31" s="23" t="s">
        <v>42</v>
      </c>
      <c r="D31" s="18" t="s">
        <v>47</v>
      </c>
      <c r="E31" s="25" t="s">
        <v>23</v>
      </c>
      <c r="G31" s="19"/>
      <c r="H31" s="20"/>
      <c r="I31" s="19"/>
      <c r="J31" s="19"/>
      <c r="K31" s="19"/>
      <c r="L31" s="21"/>
      <c r="M31" s="21"/>
      <c r="N31" s="22"/>
      <c r="O31" s="19"/>
    </row>
    <row r="32" spans="1:17" s="17" customFormat="1" x14ac:dyDescent="0.25">
      <c r="A32" s="24">
        <v>7</v>
      </c>
      <c r="B32" s="25">
        <v>77</v>
      </c>
      <c r="C32" s="23" t="s">
        <v>42</v>
      </c>
      <c r="D32" s="18" t="s">
        <v>48</v>
      </c>
      <c r="E32" s="25" t="s">
        <v>49</v>
      </c>
      <c r="G32" s="19"/>
      <c r="H32" s="20"/>
      <c r="I32" s="19"/>
      <c r="J32" s="19"/>
      <c r="K32" s="19"/>
      <c r="L32" s="21"/>
      <c r="M32" s="21"/>
      <c r="N32" s="22"/>
      <c r="O32" s="19"/>
    </row>
    <row r="33" spans="1:15" s="17" customFormat="1" x14ac:dyDescent="0.25">
      <c r="A33" s="24">
        <v>8</v>
      </c>
      <c r="B33" s="25">
        <v>295</v>
      </c>
      <c r="C33" s="23" t="s">
        <v>42</v>
      </c>
      <c r="D33" s="18" t="s">
        <v>50</v>
      </c>
      <c r="E33" s="25" t="s">
        <v>51</v>
      </c>
      <c r="G33" s="19"/>
      <c r="H33" s="20"/>
      <c r="I33" s="19"/>
      <c r="J33" s="19"/>
      <c r="K33" s="19"/>
      <c r="L33" s="21"/>
      <c r="M33" s="21"/>
      <c r="N33" s="22"/>
      <c r="O33" s="19"/>
    </row>
    <row r="34" spans="1:15" s="17" customFormat="1" x14ac:dyDescent="0.25">
      <c r="A34" s="24">
        <v>9</v>
      </c>
      <c r="B34" s="25">
        <v>307</v>
      </c>
      <c r="C34" s="23" t="s">
        <v>42</v>
      </c>
      <c r="D34" s="18" t="s">
        <v>52</v>
      </c>
      <c r="E34" s="25" t="s">
        <v>53</v>
      </c>
      <c r="G34" s="19"/>
      <c r="H34" s="20"/>
      <c r="I34" s="19"/>
      <c r="J34" s="19"/>
      <c r="K34" s="19"/>
      <c r="L34" s="21"/>
      <c r="M34" s="21"/>
      <c r="N34" s="22"/>
      <c r="O34" s="19"/>
    </row>
    <row r="35" spans="1:15" s="17" customFormat="1" x14ac:dyDescent="0.25">
      <c r="A35" s="24">
        <v>10</v>
      </c>
      <c r="B35" s="25">
        <v>93</v>
      </c>
      <c r="C35" s="23" t="s">
        <v>42</v>
      </c>
      <c r="D35" s="18" t="s">
        <v>54</v>
      </c>
      <c r="E35" s="25" t="s">
        <v>55</v>
      </c>
      <c r="G35" s="19"/>
      <c r="H35" s="20"/>
      <c r="I35" s="19"/>
      <c r="J35" s="19"/>
      <c r="K35" s="19"/>
      <c r="L35" s="21"/>
      <c r="M35" s="21"/>
      <c r="N35" s="22"/>
      <c r="O35" s="19"/>
    </row>
    <row r="36" spans="1:15" x14ac:dyDescent="0.25">
      <c r="A36" s="26" t="s">
        <v>8</v>
      </c>
      <c r="B36" s="26"/>
      <c r="C36" t="s">
        <v>129</v>
      </c>
    </row>
    <row r="37" spans="1:15" x14ac:dyDescent="0.25">
      <c r="A37" s="6" t="s">
        <v>135</v>
      </c>
      <c r="B37" s="6" t="s">
        <v>10</v>
      </c>
      <c r="C37" s="6" t="s">
        <v>11</v>
      </c>
      <c r="D37" s="6" t="s">
        <v>12</v>
      </c>
      <c r="E37" s="6" t="s">
        <v>13</v>
      </c>
      <c r="F37" s="8" t="s">
        <v>14</v>
      </c>
      <c r="G37" s="6"/>
      <c r="H37" s="8" t="s">
        <v>15</v>
      </c>
      <c r="I37" s="6"/>
      <c r="J37" s="6" t="s">
        <v>16</v>
      </c>
      <c r="K37" s="6" t="s">
        <v>17</v>
      </c>
      <c r="L37" s="7" t="s">
        <v>18</v>
      </c>
      <c r="M37" s="7"/>
      <c r="N37" s="13" t="s">
        <v>19</v>
      </c>
      <c r="O37" s="6" t="s">
        <v>20</v>
      </c>
    </row>
    <row r="38" spans="1:15" s="17" customFormat="1" x14ac:dyDescent="0.25">
      <c r="A38" s="24">
        <v>1</v>
      </c>
      <c r="B38" s="25">
        <v>29</v>
      </c>
      <c r="C38" s="23" t="s">
        <v>126</v>
      </c>
      <c r="D38" s="18" t="s">
        <v>56</v>
      </c>
      <c r="E38" s="25" t="s">
        <v>57</v>
      </c>
      <c r="F38" s="20"/>
      <c r="G38" s="19"/>
      <c r="H38" s="20"/>
      <c r="I38" s="19"/>
      <c r="J38" s="19"/>
      <c r="K38" s="19"/>
      <c r="L38" s="21"/>
      <c r="M38" s="21"/>
      <c r="N38" s="22"/>
      <c r="O38" s="19"/>
    </row>
    <row r="39" spans="1:15" s="17" customFormat="1" x14ac:dyDescent="0.25">
      <c r="A39" s="24">
        <v>2</v>
      </c>
      <c r="B39" s="25">
        <v>32</v>
      </c>
      <c r="C39" s="23" t="s">
        <v>126</v>
      </c>
      <c r="D39" s="18" t="s">
        <v>58</v>
      </c>
      <c r="E39" s="25" t="s">
        <v>57</v>
      </c>
      <c r="F39" s="20"/>
      <c r="G39" s="19"/>
      <c r="H39" s="20"/>
      <c r="I39" s="19"/>
      <c r="J39" s="19"/>
      <c r="K39" s="19"/>
      <c r="L39" s="21"/>
      <c r="M39" s="21"/>
      <c r="N39" s="22"/>
      <c r="O39" s="19"/>
    </row>
    <row r="40" spans="1:15" s="17" customFormat="1" x14ac:dyDescent="0.25">
      <c r="A40" s="24">
        <v>3</v>
      </c>
      <c r="B40" s="25">
        <v>101</v>
      </c>
      <c r="C40" s="23" t="s">
        <v>126</v>
      </c>
      <c r="D40" s="18" t="s">
        <v>59</v>
      </c>
      <c r="E40" s="25" t="s">
        <v>23</v>
      </c>
      <c r="F40" s="20"/>
      <c r="G40" s="19"/>
      <c r="H40" s="20"/>
      <c r="I40" s="19"/>
      <c r="J40" s="19"/>
      <c r="K40" s="19"/>
      <c r="L40" s="21"/>
      <c r="M40" s="21"/>
      <c r="N40" s="22"/>
      <c r="O40" s="19"/>
    </row>
    <row r="41" spans="1:15" s="17" customFormat="1" x14ac:dyDescent="0.25">
      <c r="A41" s="24">
        <v>4</v>
      </c>
      <c r="B41" s="25">
        <v>121</v>
      </c>
      <c r="C41" s="23" t="s">
        <v>126</v>
      </c>
      <c r="D41" s="18" t="s">
        <v>60</v>
      </c>
      <c r="E41" s="25" t="s">
        <v>28</v>
      </c>
      <c r="F41" s="20"/>
      <c r="G41" s="19"/>
      <c r="H41" s="20"/>
      <c r="I41" s="19"/>
      <c r="J41" s="19"/>
      <c r="K41" s="19"/>
      <c r="L41" s="21"/>
      <c r="M41" s="21"/>
      <c r="N41" s="22"/>
      <c r="O41" s="19"/>
    </row>
    <row r="42" spans="1:15" s="17" customFormat="1" x14ac:dyDescent="0.25">
      <c r="A42" s="24">
        <v>5</v>
      </c>
      <c r="B42" s="25">
        <v>89</v>
      </c>
      <c r="C42" s="23" t="s">
        <v>126</v>
      </c>
      <c r="D42" s="18" t="s">
        <v>61</v>
      </c>
      <c r="E42" s="25" t="s">
        <v>28</v>
      </c>
      <c r="F42" s="20"/>
      <c r="G42" s="19"/>
      <c r="H42" s="20"/>
      <c r="I42" s="19"/>
      <c r="J42" s="19"/>
      <c r="K42" s="19"/>
      <c r="L42" s="21"/>
      <c r="M42" s="21"/>
      <c r="N42" s="22"/>
      <c r="O42" s="19"/>
    </row>
    <row r="43" spans="1:15" s="17" customFormat="1" x14ac:dyDescent="0.25">
      <c r="A43" s="24">
        <v>6</v>
      </c>
      <c r="B43" s="25">
        <v>924</v>
      </c>
      <c r="C43" s="23" t="s">
        <v>126</v>
      </c>
      <c r="D43" s="18" t="s">
        <v>62</v>
      </c>
      <c r="E43" s="25" t="s">
        <v>63</v>
      </c>
      <c r="F43" s="20"/>
      <c r="G43" s="19"/>
      <c r="H43" s="20"/>
      <c r="I43" s="19"/>
      <c r="J43" s="19"/>
      <c r="K43" s="19"/>
      <c r="L43" s="21"/>
      <c r="M43" s="21"/>
      <c r="N43" s="22"/>
      <c r="O43" s="19"/>
    </row>
    <row r="44" spans="1:15" x14ac:dyDescent="0.25">
      <c r="A44" s="26" t="s">
        <v>8</v>
      </c>
      <c r="B44" s="26"/>
      <c r="C44" t="s">
        <v>64</v>
      </c>
    </row>
    <row r="45" spans="1:15" x14ac:dyDescent="0.25">
      <c r="A45" s="6" t="s">
        <v>135</v>
      </c>
      <c r="B45" s="6" t="s">
        <v>10</v>
      </c>
      <c r="C45" s="6" t="s">
        <v>11</v>
      </c>
      <c r="D45" s="6" t="s">
        <v>12</v>
      </c>
      <c r="E45" s="6" t="s">
        <v>13</v>
      </c>
      <c r="F45" s="8" t="s">
        <v>14</v>
      </c>
      <c r="G45" s="6"/>
      <c r="H45" s="8" t="s">
        <v>15</v>
      </c>
      <c r="I45" s="6"/>
      <c r="J45" s="6" t="s">
        <v>16</v>
      </c>
      <c r="K45" s="6" t="s">
        <v>17</v>
      </c>
      <c r="L45" s="7" t="s">
        <v>18</v>
      </c>
      <c r="M45" s="7"/>
      <c r="N45" s="13" t="s">
        <v>19</v>
      </c>
      <c r="O45" s="6" t="s">
        <v>20</v>
      </c>
    </row>
    <row r="46" spans="1:15" s="17" customFormat="1" x14ac:dyDescent="0.25">
      <c r="A46" s="24">
        <v>1</v>
      </c>
      <c r="B46" s="25">
        <v>444</v>
      </c>
      <c r="C46" s="23" t="s">
        <v>127</v>
      </c>
      <c r="D46" s="18" t="s">
        <v>65</v>
      </c>
      <c r="E46" s="25" t="s">
        <v>66</v>
      </c>
      <c r="F46" s="20"/>
      <c r="G46" s="19"/>
      <c r="H46" s="20"/>
      <c r="I46" s="19"/>
      <c r="J46" s="19"/>
      <c r="K46" s="19"/>
      <c r="L46" s="21"/>
      <c r="M46" s="21"/>
      <c r="N46" s="22"/>
      <c r="O46" s="19"/>
    </row>
    <row r="47" spans="1:15" s="17" customFormat="1" x14ac:dyDescent="0.25">
      <c r="A47" s="24">
        <v>2</v>
      </c>
      <c r="B47" s="25">
        <v>38</v>
      </c>
      <c r="C47" s="23" t="s">
        <v>127</v>
      </c>
      <c r="D47" s="18" t="s">
        <v>67</v>
      </c>
      <c r="E47" s="25" t="s">
        <v>57</v>
      </c>
      <c r="F47" s="20"/>
      <c r="G47" s="19"/>
      <c r="H47" s="20"/>
      <c r="I47" s="19"/>
      <c r="J47" s="19"/>
      <c r="K47" s="19"/>
      <c r="L47" s="21"/>
      <c r="M47" s="21"/>
      <c r="N47" s="22"/>
      <c r="O47" s="19"/>
    </row>
    <row r="48" spans="1:15" s="17" customFormat="1" x14ac:dyDescent="0.25">
      <c r="A48" s="24">
        <v>3</v>
      </c>
      <c r="B48" s="25">
        <v>31</v>
      </c>
      <c r="C48" s="23" t="s">
        <v>127</v>
      </c>
      <c r="D48" s="18" t="s">
        <v>68</v>
      </c>
      <c r="E48" s="25" t="s">
        <v>23</v>
      </c>
      <c r="F48" s="20"/>
      <c r="G48" s="19"/>
      <c r="H48" s="20"/>
      <c r="I48" s="19"/>
      <c r="J48" s="19"/>
      <c r="K48" s="19"/>
      <c r="L48" s="21"/>
      <c r="M48" s="21"/>
      <c r="N48" s="22"/>
      <c r="O48" s="19"/>
    </row>
    <row r="49" spans="1:17" s="17" customFormat="1" x14ac:dyDescent="0.25">
      <c r="A49" s="24">
        <v>4</v>
      </c>
      <c r="B49" s="25">
        <v>35</v>
      </c>
      <c r="C49" s="23" t="s">
        <v>127</v>
      </c>
      <c r="D49" s="18" t="s">
        <v>69</v>
      </c>
      <c r="E49" s="25" t="s">
        <v>63</v>
      </c>
      <c r="F49" s="20"/>
      <c r="G49" s="19"/>
      <c r="H49" s="20"/>
      <c r="I49" s="19"/>
      <c r="J49" s="19"/>
      <c r="K49" s="19"/>
      <c r="L49" s="21"/>
      <c r="M49" s="21"/>
      <c r="N49" s="22"/>
      <c r="O49" s="19"/>
    </row>
    <row r="50" spans="1:17" s="17" customFormat="1" x14ac:dyDescent="0.25">
      <c r="A50" s="24">
        <v>5</v>
      </c>
      <c r="B50" s="25">
        <v>30</v>
      </c>
      <c r="C50" s="23" t="s">
        <v>127</v>
      </c>
      <c r="D50" s="18" t="s">
        <v>70</v>
      </c>
      <c r="E50" s="25" t="s">
        <v>71</v>
      </c>
      <c r="F50" s="20"/>
      <c r="G50" s="19"/>
      <c r="H50" s="20"/>
      <c r="I50" s="19"/>
      <c r="J50" s="19"/>
      <c r="K50" s="19"/>
      <c r="L50" s="21"/>
      <c r="M50" s="21"/>
      <c r="N50" s="22"/>
      <c r="O50" s="19"/>
    </row>
    <row r="51" spans="1:17" s="17" customFormat="1" x14ac:dyDescent="0.25">
      <c r="A51" s="24">
        <v>6</v>
      </c>
      <c r="B51" s="25">
        <v>50</v>
      </c>
      <c r="C51" s="23" t="s">
        <v>127</v>
      </c>
      <c r="D51" s="18" t="s">
        <v>72</v>
      </c>
      <c r="E51" s="25" t="s">
        <v>63</v>
      </c>
      <c r="F51" s="20"/>
      <c r="G51" s="19"/>
      <c r="H51" s="20"/>
      <c r="I51" s="19"/>
      <c r="J51" s="19"/>
      <c r="K51" s="19"/>
      <c r="L51" s="21"/>
      <c r="M51" s="21"/>
      <c r="N51" s="22"/>
      <c r="O51" s="19"/>
    </row>
    <row r="52" spans="1:17" s="17" customFormat="1" ht="18.75" customHeight="1" x14ac:dyDescent="0.25">
      <c r="A52" s="24"/>
      <c r="B52" s="25"/>
      <c r="C52" s="23"/>
      <c r="D52" s="18"/>
      <c r="E52" s="25"/>
      <c r="F52" s="20"/>
      <c r="G52" s="19"/>
      <c r="H52" s="20"/>
      <c r="I52" s="19"/>
      <c r="J52" s="19"/>
      <c r="K52" s="19"/>
      <c r="L52" s="21"/>
      <c r="M52" s="21"/>
      <c r="N52" s="22"/>
      <c r="O52" s="19"/>
    </row>
    <row r="53" spans="1:17" x14ac:dyDescent="0.25">
      <c r="A53" s="26" t="s">
        <v>6</v>
      </c>
      <c r="B53" s="26"/>
      <c r="C53" t="s">
        <v>73</v>
      </c>
    </row>
    <row r="54" spans="1:17" x14ac:dyDescent="0.25">
      <c r="A54" s="26" t="s">
        <v>8</v>
      </c>
      <c r="B54" s="26"/>
      <c r="C54" t="s">
        <v>130</v>
      </c>
    </row>
    <row r="55" spans="1:17" ht="13.9" customHeight="1" x14ac:dyDescent="0.25">
      <c r="A55" s="6" t="s">
        <v>135</v>
      </c>
      <c r="B55" s="6" t="s">
        <v>10</v>
      </c>
      <c r="C55" s="6" t="s">
        <v>11</v>
      </c>
      <c r="D55" s="6" t="s">
        <v>12</v>
      </c>
      <c r="E55" s="6" t="s">
        <v>13</v>
      </c>
      <c r="F55" s="8" t="s">
        <v>14</v>
      </c>
      <c r="G55" s="6"/>
      <c r="H55" s="8" t="s">
        <v>15</v>
      </c>
      <c r="I55" s="6"/>
      <c r="J55" s="6" t="s">
        <v>16</v>
      </c>
      <c r="K55" s="6" t="s">
        <v>17</v>
      </c>
      <c r="L55" s="7" t="s">
        <v>18</v>
      </c>
      <c r="M55" s="7"/>
      <c r="N55" s="13" t="s">
        <v>19</v>
      </c>
      <c r="O55" s="6" t="s">
        <v>20</v>
      </c>
    </row>
    <row r="56" spans="1:17" ht="13.9" customHeight="1" x14ac:dyDescent="0.25">
      <c r="A56" s="3">
        <f>Q56+1</f>
        <v>1</v>
      </c>
      <c r="B56" s="3">
        <v>91</v>
      </c>
      <c r="C56" s="3" t="s">
        <v>74</v>
      </c>
      <c r="D56" t="s">
        <v>75</v>
      </c>
      <c r="E56" s="3" t="s">
        <v>49</v>
      </c>
      <c r="F56" s="16">
        <f t="shared" ref="F56:F61" si="8">G56/1000/86400</f>
        <v>1.9225300925925927E-2</v>
      </c>
      <c r="G56" s="3">
        <v>1661066</v>
      </c>
      <c r="H56" s="16">
        <f t="shared" ref="H56:H61" si="9">I56/1000/86400</f>
        <v>1.9225300925925927E-2</v>
      </c>
      <c r="I56">
        <v>1661066</v>
      </c>
      <c r="K56" s="3">
        <v>7</v>
      </c>
      <c r="L56" s="4">
        <f t="shared" ref="L56:L61" si="10">M56/1000</f>
        <v>35</v>
      </c>
      <c r="M56" s="4">
        <v>35000</v>
      </c>
      <c r="N56" s="14">
        <v>75.854904174804687</v>
      </c>
      <c r="O56" s="1">
        <v>1000</v>
      </c>
      <c r="Q56" s="3">
        <v>0</v>
      </c>
    </row>
    <row r="57" spans="1:17" ht="13.9" customHeight="1" x14ac:dyDescent="0.25">
      <c r="A57" s="3">
        <f>Q57+1</f>
        <v>2</v>
      </c>
      <c r="B57" s="3">
        <v>30</v>
      </c>
      <c r="C57" s="3" t="s">
        <v>74</v>
      </c>
      <c r="D57" t="s">
        <v>76</v>
      </c>
      <c r="E57" s="3" t="s">
        <v>49</v>
      </c>
      <c r="F57" s="16">
        <f t="shared" si="8"/>
        <v>1.9423275462962963E-2</v>
      </c>
      <c r="G57" s="3">
        <v>1678171</v>
      </c>
      <c r="H57" s="16">
        <f t="shared" si="9"/>
        <v>1.9423275462962963E-2</v>
      </c>
      <c r="I57">
        <v>1678171</v>
      </c>
      <c r="K57" s="3">
        <v>7</v>
      </c>
      <c r="L57" s="4">
        <f t="shared" si="10"/>
        <v>35</v>
      </c>
      <c r="M57" s="4">
        <v>35000</v>
      </c>
      <c r="N57" s="14">
        <v>75.081741333007812</v>
      </c>
      <c r="O57" s="1">
        <v>989.79998779296875</v>
      </c>
      <c r="Q57" s="3">
        <v>1</v>
      </c>
    </row>
    <row r="58" spans="1:17" ht="13.9" customHeight="1" x14ac:dyDescent="0.25">
      <c r="A58" s="3">
        <f>Q58+1</f>
        <v>3</v>
      </c>
      <c r="B58" s="3">
        <v>99</v>
      </c>
      <c r="C58" s="3" t="s">
        <v>74</v>
      </c>
      <c r="D58" t="s">
        <v>77</v>
      </c>
      <c r="E58" s="3" t="s">
        <v>35</v>
      </c>
      <c r="F58" s="16">
        <f t="shared" si="8"/>
        <v>2.0069733796296299E-2</v>
      </c>
      <c r="G58" s="3">
        <v>1734025</v>
      </c>
      <c r="H58" s="16">
        <f t="shared" si="9"/>
        <v>2.0069733796296299E-2</v>
      </c>
      <c r="I58">
        <v>1734025</v>
      </c>
      <c r="K58" s="3">
        <v>7</v>
      </c>
      <c r="L58" s="4">
        <f t="shared" si="10"/>
        <v>35</v>
      </c>
      <c r="M58" s="4">
        <v>35000</v>
      </c>
      <c r="N58" s="14">
        <v>72.663314819335937</v>
      </c>
      <c r="O58" s="1">
        <v>957.91998291015625</v>
      </c>
      <c r="Q58" s="3">
        <v>2</v>
      </c>
    </row>
    <row r="59" spans="1:17" ht="13.9" customHeight="1" x14ac:dyDescent="0.25">
      <c r="A59" s="3">
        <f>Q59+1</f>
        <v>4</v>
      </c>
      <c r="B59" s="3">
        <v>47</v>
      </c>
      <c r="C59" s="3" t="s">
        <v>74</v>
      </c>
      <c r="D59" t="s">
        <v>78</v>
      </c>
      <c r="E59" s="3" t="s">
        <v>28</v>
      </c>
      <c r="F59" s="16">
        <f t="shared" si="8"/>
        <v>2.4785914351851852E-2</v>
      </c>
      <c r="G59" s="3">
        <v>2141503</v>
      </c>
      <c r="H59" s="16">
        <f t="shared" si="9"/>
        <v>2.891689814814815E-2</v>
      </c>
      <c r="I59">
        <v>2498420</v>
      </c>
      <c r="K59" s="3">
        <v>6</v>
      </c>
      <c r="L59" s="4">
        <f t="shared" si="10"/>
        <v>30</v>
      </c>
      <c r="M59" s="4">
        <v>30000</v>
      </c>
      <c r="N59" s="14">
        <v>50.431869506835938</v>
      </c>
      <c r="O59" s="1">
        <v>664.84002685546875</v>
      </c>
      <c r="Q59" s="3">
        <v>3</v>
      </c>
    </row>
    <row r="60" spans="1:17" ht="13.9" customHeight="1" x14ac:dyDescent="0.25">
      <c r="A60" s="3">
        <f>Q60+1</f>
        <v>5</v>
      </c>
      <c r="B60" s="3">
        <v>63</v>
      </c>
      <c r="C60" s="3" t="s">
        <v>74</v>
      </c>
      <c r="D60" t="s">
        <v>79</v>
      </c>
      <c r="E60" s="3" t="s">
        <v>28</v>
      </c>
      <c r="F60" s="16">
        <f t="shared" si="8"/>
        <v>2.2588969907407407E-2</v>
      </c>
      <c r="G60" s="3">
        <v>1951687</v>
      </c>
      <c r="H60" s="16">
        <f t="shared" si="9"/>
        <v>3.1624548611111108E-2</v>
      </c>
      <c r="I60">
        <v>2732361</v>
      </c>
      <c r="K60" s="3">
        <v>5</v>
      </c>
      <c r="L60" s="4">
        <f t="shared" si="10"/>
        <v>25</v>
      </c>
      <c r="M60" s="4">
        <v>25000</v>
      </c>
      <c r="N60" s="14">
        <v>46.11395263671875</v>
      </c>
      <c r="O60" s="1">
        <v>607.91998291015625</v>
      </c>
      <c r="Q60" s="3">
        <v>4</v>
      </c>
    </row>
    <row r="61" spans="1:17" ht="13.9" customHeight="1" x14ac:dyDescent="0.25">
      <c r="A61" s="15" t="s">
        <v>80</v>
      </c>
      <c r="B61" s="3">
        <v>16</v>
      </c>
      <c r="C61" s="3" t="s">
        <v>74</v>
      </c>
      <c r="D61" t="s">
        <v>81</v>
      </c>
      <c r="E61" s="3" t="s">
        <v>23</v>
      </c>
      <c r="F61" s="16">
        <f t="shared" si="8"/>
        <v>0</v>
      </c>
      <c r="G61" s="3">
        <v>0</v>
      </c>
      <c r="H61" s="16">
        <f t="shared" si="9"/>
        <v>0</v>
      </c>
      <c r="I61">
        <v>0</v>
      </c>
      <c r="J61" t="s">
        <v>82</v>
      </c>
      <c r="K61" s="3">
        <v>0</v>
      </c>
      <c r="L61" s="4">
        <f t="shared" si="10"/>
        <v>0</v>
      </c>
      <c r="M61" s="4">
        <v>0</v>
      </c>
      <c r="N61" s="14">
        <v>0</v>
      </c>
      <c r="O61" s="1">
        <v>0</v>
      </c>
      <c r="Q61" s="3">
        <v>0</v>
      </c>
    </row>
    <row r="62" spans="1:17" ht="13.9" customHeight="1" x14ac:dyDescent="0.25">
      <c r="A62" s="26" t="s">
        <v>8</v>
      </c>
      <c r="B62" s="26"/>
      <c r="C62" t="s">
        <v>131</v>
      </c>
    </row>
    <row r="63" spans="1:17" ht="13.9" customHeight="1" x14ac:dyDescent="0.25">
      <c r="A63" s="6" t="s">
        <v>135</v>
      </c>
      <c r="B63" s="6" t="s">
        <v>10</v>
      </c>
      <c r="C63" s="6" t="s">
        <v>11</v>
      </c>
      <c r="D63" s="6" t="s">
        <v>12</v>
      </c>
      <c r="E63" s="6" t="s">
        <v>13</v>
      </c>
      <c r="F63" s="8" t="s">
        <v>14</v>
      </c>
      <c r="G63" s="6"/>
      <c r="H63" s="8" t="s">
        <v>15</v>
      </c>
      <c r="I63" s="6"/>
      <c r="J63" s="6" t="s">
        <v>16</v>
      </c>
      <c r="K63" s="6" t="s">
        <v>17</v>
      </c>
      <c r="L63" s="7" t="s">
        <v>18</v>
      </c>
      <c r="M63" s="7"/>
      <c r="N63" s="13" t="s">
        <v>19</v>
      </c>
      <c r="O63" s="6" t="s">
        <v>20</v>
      </c>
    </row>
    <row r="64" spans="1:17" ht="13.9" customHeight="1" x14ac:dyDescent="0.25">
      <c r="A64" s="3">
        <f t="shared" ref="A64:A69" si="11">Q64+1</f>
        <v>1</v>
      </c>
      <c r="B64" s="3">
        <v>272</v>
      </c>
      <c r="C64" s="3" t="s">
        <v>83</v>
      </c>
      <c r="D64" t="s">
        <v>84</v>
      </c>
      <c r="E64" s="3" t="s">
        <v>23</v>
      </c>
      <c r="F64" s="16">
        <f t="shared" ref="F64:F69" si="12">G64/1000/86400</f>
        <v>1.9958506944444444E-2</v>
      </c>
      <c r="G64" s="3">
        <v>1724415</v>
      </c>
      <c r="H64" s="16">
        <f t="shared" ref="H64:H69" si="13">I64/1000/86400</f>
        <v>1.9958506944444444E-2</v>
      </c>
      <c r="I64">
        <v>1724415</v>
      </c>
      <c r="K64" s="3">
        <v>7</v>
      </c>
      <c r="L64" s="4">
        <f t="shared" ref="L64:L69" si="14">M64/1000</f>
        <v>35</v>
      </c>
      <c r="M64" s="4">
        <v>35000</v>
      </c>
      <c r="N64" s="14">
        <v>73.068260192871094</v>
      </c>
      <c r="O64" s="1">
        <v>1000</v>
      </c>
      <c r="Q64" s="3">
        <v>0</v>
      </c>
    </row>
    <row r="65" spans="1:17" ht="13.9" customHeight="1" x14ac:dyDescent="0.25">
      <c r="A65" s="3">
        <f t="shared" si="11"/>
        <v>2</v>
      </c>
      <c r="B65" s="3">
        <v>101</v>
      </c>
      <c r="C65" s="3" t="s">
        <v>83</v>
      </c>
      <c r="D65" t="s">
        <v>85</v>
      </c>
      <c r="E65" s="3" t="s">
        <v>23</v>
      </c>
      <c r="F65" s="16">
        <f t="shared" si="12"/>
        <v>1.9988449074074075E-2</v>
      </c>
      <c r="G65" s="3">
        <v>1727002</v>
      </c>
      <c r="H65" s="16">
        <f t="shared" si="13"/>
        <v>1.9988449074074075E-2</v>
      </c>
      <c r="I65">
        <v>1727002</v>
      </c>
      <c r="K65" s="3">
        <v>7</v>
      </c>
      <c r="L65" s="4">
        <f t="shared" si="14"/>
        <v>35</v>
      </c>
      <c r="M65" s="4">
        <v>35000</v>
      </c>
      <c r="N65" s="14">
        <v>72.95880126953125</v>
      </c>
      <c r="O65" s="1">
        <v>998.5</v>
      </c>
      <c r="Q65" s="3">
        <v>1</v>
      </c>
    </row>
    <row r="66" spans="1:17" ht="13.9" customHeight="1" x14ac:dyDescent="0.25">
      <c r="A66" s="3">
        <f t="shared" si="11"/>
        <v>3</v>
      </c>
      <c r="B66" s="3">
        <v>48</v>
      </c>
      <c r="C66" s="3" t="s">
        <v>83</v>
      </c>
      <c r="D66" t="s">
        <v>86</v>
      </c>
      <c r="E66" s="3" t="s">
        <v>23</v>
      </c>
      <c r="F66" s="16">
        <f t="shared" si="12"/>
        <v>2.1268796296296296E-2</v>
      </c>
      <c r="G66" s="3">
        <v>1837624</v>
      </c>
      <c r="H66" s="16">
        <f t="shared" si="13"/>
        <v>2.4813587962962961E-2</v>
      </c>
      <c r="I66">
        <v>2143894</v>
      </c>
      <c r="K66" s="3">
        <v>6</v>
      </c>
      <c r="L66" s="4">
        <f t="shared" si="14"/>
        <v>30</v>
      </c>
      <c r="M66" s="4">
        <v>30000</v>
      </c>
      <c r="N66" s="14">
        <v>58.77154541015625</v>
      </c>
      <c r="O66" s="1">
        <v>804.33001708984375</v>
      </c>
      <c r="Q66" s="3">
        <v>2</v>
      </c>
    </row>
    <row r="67" spans="1:17" ht="13.9" customHeight="1" x14ac:dyDescent="0.25">
      <c r="A67" s="3">
        <f t="shared" si="11"/>
        <v>4</v>
      </c>
      <c r="B67" s="3">
        <v>95</v>
      </c>
      <c r="C67" s="3" t="s">
        <v>83</v>
      </c>
      <c r="D67" t="s">
        <v>87</v>
      </c>
      <c r="E67" s="3" t="s">
        <v>23</v>
      </c>
      <c r="F67" s="16">
        <f t="shared" si="12"/>
        <v>2.2555023148148147E-2</v>
      </c>
      <c r="G67" s="3">
        <v>1948754</v>
      </c>
      <c r="H67" s="16">
        <f t="shared" si="13"/>
        <v>2.6314189814814811E-2</v>
      </c>
      <c r="I67">
        <v>2273546</v>
      </c>
      <c r="K67" s="3">
        <v>6</v>
      </c>
      <c r="L67" s="4">
        <f t="shared" si="14"/>
        <v>30</v>
      </c>
      <c r="M67" s="4">
        <v>30000</v>
      </c>
      <c r="N67" s="14">
        <v>55.420028686523437</v>
      </c>
      <c r="O67" s="1">
        <v>758.46002197265625</v>
      </c>
      <c r="Q67" s="3">
        <v>3</v>
      </c>
    </row>
    <row r="68" spans="1:17" ht="13.9" customHeight="1" x14ac:dyDescent="0.25">
      <c r="A68" s="3">
        <f t="shared" si="11"/>
        <v>5</v>
      </c>
      <c r="B68" s="3">
        <v>888</v>
      </c>
      <c r="C68" s="3" t="s">
        <v>83</v>
      </c>
      <c r="D68" t="s">
        <v>88</v>
      </c>
      <c r="E68" s="3" t="s">
        <v>28</v>
      </c>
      <c r="F68" s="16">
        <f t="shared" si="12"/>
        <v>1.9490740740740739E-2</v>
      </c>
      <c r="G68" s="3">
        <v>1684000</v>
      </c>
      <c r="H68" s="16">
        <f t="shared" si="13"/>
        <v>2.7287037037037037E-2</v>
      </c>
      <c r="I68">
        <v>2357600</v>
      </c>
      <c r="K68" s="3">
        <v>5</v>
      </c>
      <c r="L68" s="4">
        <f t="shared" si="14"/>
        <v>25</v>
      </c>
      <c r="M68" s="4">
        <v>25000</v>
      </c>
      <c r="N68" s="14">
        <v>53.444179534912109</v>
      </c>
      <c r="O68" s="1">
        <v>731.41998291015625</v>
      </c>
      <c r="Q68" s="3">
        <v>4</v>
      </c>
    </row>
    <row r="69" spans="1:17" ht="13.9" customHeight="1" x14ac:dyDescent="0.25">
      <c r="A69" s="3">
        <f t="shared" si="11"/>
        <v>6</v>
      </c>
      <c r="B69" s="3">
        <v>24</v>
      </c>
      <c r="C69" s="3" t="s">
        <v>83</v>
      </c>
      <c r="D69" t="s">
        <v>89</v>
      </c>
      <c r="E69" s="3" t="s">
        <v>23</v>
      </c>
      <c r="F69" s="16">
        <f t="shared" si="12"/>
        <v>2.358653935185185E-2</v>
      </c>
      <c r="G69" s="3">
        <v>2037877</v>
      </c>
      <c r="H69" s="16">
        <f t="shared" si="13"/>
        <v>3.4697662037037037E-2</v>
      </c>
      <c r="I69">
        <v>2997878</v>
      </c>
      <c r="J69" t="s">
        <v>90</v>
      </c>
      <c r="K69" s="3">
        <v>5</v>
      </c>
      <c r="L69" s="4">
        <f t="shared" si="14"/>
        <v>25</v>
      </c>
      <c r="M69" s="4">
        <v>25000</v>
      </c>
      <c r="N69" s="14">
        <v>44.163608551025391</v>
      </c>
      <c r="O69" s="1">
        <v>575.21002197265625</v>
      </c>
      <c r="Q69" s="3">
        <v>5</v>
      </c>
    </row>
    <row r="70" spans="1:17" ht="13.9" customHeight="1" x14ac:dyDescent="0.25">
      <c r="A70" s="26" t="s">
        <v>8</v>
      </c>
      <c r="B70" s="26"/>
      <c r="C70" t="s">
        <v>132</v>
      </c>
    </row>
    <row r="71" spans="1:17" ht="13.9" customHeight="1" x14ac:dyDescent="0.25">
      <c r="A71" s="6" t="s">
        <v>135</v>
      </c>
      <c r="B71" s="6" t="s">
        <v>10</v>
      </c>
      <c r="C71" s="6" t="s">
        <v>11</v>
      </c>
      <c r="D71" s="6" t="s">
        <v>12</v>
      </c>
      <c r="E71" s="6" t="s">
        <v>13</v>
      </c>
      <c r="F71" s="8" t="s">
        <v>14</v>
      </c>
      <c r="G71" s="6"/>
      <c r="H71" s="8" t="s">
        <v>15</v>
      </c>
      <c r="I71" s="6"/>
      <c r="J71" s="6" t="s">
        <v>16</v>
      </c>
      <c r="K71" s="6" t="s">
        <v>17</v>
      </c>
      <c r="L71" s="7" t="s">
        <v>18</v>
      </c>
      <c r="M71" s="7"/>
      <c r="N71" s="13" t="s">
        <v>19</v>
      </c>
      <c r="O71" s="6" t="s">
        <v>20</v>
      </c>
    </row>
    <row r="72" spans="1:17" ht="13.9" customHeight="1" x14ac:dyDescent="0.25">
      <c r="A72" s="3">
        <f>Q72+1</f>
        <v>1</v>
      </c>
      <c r="B72" s="3">
        <v>93</v>
      </c>
      <c r="C72" s="3" t="s">
        <v>91</v>
      </c>
      <c r="D72" t="s">
        <v>92</v>
      </c>
      <c r="E72" s="3" t="s">
        <v>23</v>
      </c>
      <c r="F72" s="16">
        <f>G72/1000/86400</f>
        <v>2.2091087962962965E-2</v>
      </c>
      <c r="G72" s="3">
        <v>1908670</v>
      </c>
      <c r="H72" s="16">
        <f>I72/1000/86400</f>
        <v>2.2091087962962965E-2</v>
      </c>
      <c r="I72">
        <v>1908670</v>
      </c>
      <c r="K72" s="3">
        <v>6</v>
      </c>
      <c r="L72" s="4">
        <f>M72/1000</f>
        <v>30</v>
      </c>
      <c r="M72" s="4">
        <v>30000</v>
      </c>
      <c r="N72" s="14">
        <v>56.583904266357422</v>
      </c>
      <c r="O72" s="1">
        <v>1000</v>
      </c>
      <c r="Q72" s="3">
        <v>0</v>
      </c>
    </row>
    <row r="73" spans="1:17" ht="13.9" customHeight="1" x14ac:dyDescent="0.25">
      <c r="A73" s="3">
        <f>Q73+1</f>
        <v>2</v>
      </c>
      <c r="B73" s="3">
        <v>60</v>
      </c>
      <c r="C73" s="3" t="s">
        <v>91</v>
      </c>
      <c r="D73" t="s">
        <v>93</v>
      </c>
      <c r="E73" s="3" t="s">
        <v>23</v>
      </c>
      <c r="F73" s="16">
        <f>G73/1000/86400</f>
        <v>1.9369398148148149E-2</v>
      </c>
      <c r="G73" s="3">
        <v>1673516</v>
      </c>
      <c r="H73" s="16">
        <f>I73/1000/86400</f>
        <v>2.3243275462962964E-2</v>
      </c>
      <c r="I73">
        <v>2008219</v>
      </c>
      <c r="K73" s="3">
        <v>5</v>
      </c>
      <c r="L73" s="4">
        <f>M73/1000</f>
        <v>25</v>
      </c>
      <c r="M73" s="4">
        <v>25000</v>
      </c>
      <c r="N73" s="14">
        <v>53.77899169921875</v>
      </c>
      <c r="O73" s="1">
        <v>950.41998291015625</v>
      </c>
      <c r="Q73" s="3">
        <v>1</v>
      </c>
    </row>
    <row r="74" spans="1:17" ht="13.9" customHeight="1" x14ac:dyDescent="0.25">
      <c r="A74" s="3">
        <f>Q74+1</f>
        <v>3</v>
      </c>
      <c r="B74" s="3">
        <v>84</v>
      </c>
      <c r="C74" s="3" t="s">
        <v>91</v>
      </c>
      <c r="D74" t="s">
        <v>94</v>
      </c>
      <c r="E74" s="3" t="s">
        <v>49</v>
      </c>
      <c r="F74" s="16">
        <f>G74/1000/86400</f>
        <v>2.0830266203703703E-2</v>
      </c>
      <c r="G74" s="3">
        <v>1799735</v>
      </c>
      <c r="H74" s="16">
        <f>I74/1000/86400</f>
        <v>2.4996319444444443E-2</v>
      </c>
      <c r="I74">
        <v>2159682</v>
      </c>
      <c r="K74" s="3">
        <v>5</v>
      </c>
      <c r="L74" s="4">
        <f>M74/1000</f>
        <v>25</v>
      </c>
      <c r="M74" s="4">
        <v>25000</v>
      </c>
      <c r="N74" s="14">
        <v>50.007362365722656</v>
      </c>
      <c r="O74" s="1">
        <v>883.77001953125</v>
      </c>
      <c r="Q74" s="3">
        <v>2</v>
      </c>
    </row>
    <row r="75" spans="1:17" ht="13.9" customHeight="1" x14ac:dyDescent="0.25">
      <c r="A75" s="15" t="s">
        <v>80</v>
      </c>
      <c r="B75" s="3">
        <v>58</v>
      </c>
      <c r="C75" s="3" t="s">
        <v>91</v>
      </c>
      <c r="D75" t="s">
        <v>95</v>
      </c>
      <c r="E75" s="3" t="s">
        <v>23</v>
      </c>
      <c r="F75" s="16">
        <f>G75/1000/86400</f>
        <v>5.2980555555555559E-3</v>
      </c>
      <c r="G75" s="3">
        <v>457752</v>
      </c>
      <c r="H75" s="16">
        <f>I75/1000/86400</f>
        <v>0</v>
      </c>
      <c r="I75">
        <v>0</v>
      </c>
      <c r="J75" t="s">
        <v>82</v>
      </c>
      <c r="K75" s="3">
        <v>1</v>
      </c>
      <c r="L75" s="4">
        <f>M75/1000</f>
        <v>5</v>
      </c>
      <c r="M75" s="4">
        <v>5000</v>
      </c>
      <c r="N75" s="14">
        <v>39.322601318359375</v>
      </c>
      <c r="O75" s="1">
        <v>0</v>
      </c>
      <c r="Q75" s="3">
        <v>0</v>
      </c>
    </row>
    <row r="76" spans="1:17" ht="18.75" customHeight="1" x14ac:dyDescent="0.25">
      <c r="A76" s="15"/>
      <c r="B76" s="3"/>
      <c r="C76" s="3"/>
      <c r="E76" s="3"/>
      <c r="F76" s="16"/>
      <c r="G76" s="3"/>
      <c r="H76" s="16"/>
      <c r="K76" s="3"/>
      <c r="L76" s="4"/>
      <c r="M76" s="4"/>
      <c r="N76" s="14"/>
      <c r="O76" s="1"/>
      <c r="Q76" s="3"/>
    </row>
    <row r="77" spans="1:17" ht="13.9" customHeight="1" x14ac:dyDescent="0.25">
      <c r="A77" s="26" t="s">
        <v>6</v>
      </c>
      <c r="B77" s="26"/>
      <c r="C77" t="s">
        <v>96</v>
      </c>
    </row>
    <row r="78" spans="1:17" ht="13.9" customHeight="1" x14ac:dyDescent="0.25">
      <c r="A78" s="26" t="s">
        <v>8</v>
      </c>
      <c r="B78" s="26"/>
      <c r="C78" t="s">
        <v>133</v>
      </c>
    </row>
    <row r="79" spans="1:17" ht="13.9" customHeight="1" x14ac:dyDescent="0.25">
      <c r="A79" s="6" t="s">
        <v>135</v>
      </c>
      <c r="B79" s="6" t="s">
        <v>10</v>
      </c>
      <c r="C79" s="6" t="s">
        <v>11</v>
      </c>
      <c r="D79" s="6" t="s">
        <v>12</v>
      </c>
      <c r="E79" s="6" t="s">
        <v>13</v>
      </c>
      <c r="F79" s="8" t="s">
        <v>14</v>
      </c>
      <c r="G79" s="6"/>
      <c r="H79" s="8" t="s">
        <v>15</v>
      </c>
      <c r="I79" s="6"/>
      <c r="J79" s="6" t="s">
        <v>16</v>
      </c>
      <c r="K79" s="6" t="s">
        <v>17</v>
      </c>
      <c r="L79" s="7" t="s">
        <v>18</v>
      </c>
      <c r="M79" s="7"/>
      <c r="N79" s="13" t="s">
        <v>19</v>
      </c>
      <c r="O79" s="6" t="s">
        <v>20</v>
      </c>
    </row>
    <row r="80" spans="1:17" ht="13.9" customHeight="1" x14ac:dyDescent="0.25">
      <c r="A80" s="3">
        <f t="shared" ref="A80:A86" si="15">Q80+1</f>
        <v>1</v>
      </c>
      <c r="B80" s="3">
        <v>30</v>
      </c>
      <c r="C80" s="3" t="s">
        <v>97</v>
      </c>
      <c r="D80" t="s">
        <v>98</v>
      </c>
      <c r="E80" s="3" t="s">
        <v>35</v>
      </c>
      <c r="F80" s="16">
        <f t="shared" ref="F80:F89" si="16">G80/1000/86400</f>
        <v>3.7304826388888893E-2</v>
      </c>
      <c r="G80" s="3">
        <v>3223137</v>
      </c>
      <c r="H80" s="16">
        <f t="shared" ref="H80:H89" si="17">I80/1000/86400</f>
        <v>3.7304826388888893E-2</v>
      </c>
      <c r="I80">
        <v>3223137</v>
      </c>
      <c r="K80" s="3">
        <v>14</v>
      </c>
      <c r="L80" s="4">
        <f t="shared" ref="L80:L89" si="18">M80/1000</f>
        <v>70</v>
      </c>
      <c r="M80" s="4">
        <v>70000</v>
      </c>
      <c r="N80" s="14">
        <v>78.184700012207031</v>
      </c>
      <c r="O80" s="1">
        <v>0</v>
      </c>
      <c r="Q80" s="3">
        <v>0</v>
      </c>
    </row>
    <row r="81" spans="1:17" ht="13.9" customHeight="1" x14ac:dyDescent="0.25">
      <c r="A81" s="3">
        <f t="shared" si="15"/>
        <v>2</v>
      </c>
      <c r="B81" s="3">
        <v>11</v>
      </c>
      <c r="C81" s="3" t="s">
        <v>97</v>
      </c>
      <c r="D81" t="s">
        <v>99</v>
      </c>
      <c r="E81" s="3" t="s">
        <v>23</v>
      </c>
      <c r="F81" s="16">
        <f t="shared" si="16"/>
        <v>3.9021782407407404E-2</v>
      </c>
      <c r="G81" s="3">
        <v>3371482</v>
      </c>
      <c r="H81" s="16">
        <f t="shared" si="17"/>
        <v>3.9021782407407404E-2</v>
      </c>
      <c r="I81">
        <v>3371482</v>
      </c>
      <c r="K81" s="3">
        <v>14</v>
      </c>
      <c r="L81" s="4">
        <f t="shared" si="18"/>
        <v>70</v>
      </c>
      <c r="M81" s="4">
        <v>70000</v>
      </c>
      <c r="N81" s="14">
        <v>74.744575500488281</v>
      </c>
      <c r="O81" s="1">
        <v>1000</v>
      </c>
      <c r="Q81" s="3">
        <v>1</v>
      </c>
    </row>
    <row r="82" spans="1:17" ht="13.9" customHeight="1" x14ac:dyDescent="0.25">
      <c r="A82" s="3">
        <f t="shared" si="15"/>
        <v>3</v>
      </c>
      <c r="B82" s="3">
        <v>34</v>
      </c>
      <c r="C82" s="3" t="s">
        <v>97</v>
      </c>
      <c r="D82" t="s">
        <v>100</v>
      </c>
      <c r="E82" s="3" t="s">
        <v>28</v>
      </c>
      <c r="F82" s="16">
        <f t="shared" si="16"/>
        <v>3.7916863425925922E-2</v>
      </c>
      <c r="G82" s="3">
        <v>3276017</v>
      </c>
      <c r="H82" s="16">
        <f t="shared" si="17"/>
        <v>4.0833541666666667E-2</v>
      </c>
      <c r="I82">
        <v>3528018</v>
      </c>
      <c r="K82" s="3">
        <v>13</v>
      </c>
      <c r="L82" s="4">
        <f t="shared" si="18"/>
        <v>65</v>
      </c>
      <c r="M82" s="4">
        <v>65000</v>
      </c>
      <c r="N82" s="14">
        <v>71.428199768066406</v>
      </c>
      <c r="O82" s="1">
        <v>955.6300048828125</v>
      </c>
      <c r="Q82" s="3">
        <v>2</v>
      </c>
    </row>
    <row r="83" spans="1:17" ht="13.9" customHeight="1" x14ac:dyDescent="0.25">
      <c r="A83" s="3">
        <f t="shared" si="15"/>
        <v>4</v>
      </c>
      <c r="B83" s="3">
        <v>72</v>
      </c>
      <c r="C83" s="3" t="s">
        <v>97</v>
      </c>
      <c r="D83" t="s">
        <v>101</v>
      </c>
      <c r="E83" s="3" t="s">
        <v>23</v>
      </c>
      <c r="F83" s="16">
        <f t="shared" si="16"/>
        <v>3.8338321759259261E-2</v>
      </c>
      <c r="G83" s="3">
        <v>3312431</v>
      </c>
      <c r="H83" s="16">
        <f t="shared" si="17"/>
        <v>4.1287418981481486E-2</v>
      </c>
      <c r="I83">
        <v>3567233</v>
      </c>
      <c r="K83" s="3">
        <v>13</v>
      </c>
      <c r="L83" s="4">
        <f t="shared" si="18"/>
        <v>65</v>
      </c>
      <c r="M83" s="4">
        <v>65000</v>
      </c>
      <c r="N83" s="14">
        <v>70.642982482910156</v>
      </c>
      <c r="O83" s="1">
        <v>945.1199951171875</v>
      </c>
      <c r="Q83" s="3">
        <v>3</v>
      </c>
    </row>
    <row r="84" spans="1:17" ht="13.9" customHeight="1" x14ac:dyDescent="0.25">
      <c r="A84" s="3">
        <f t="shared" si="15"/>
        <v>5</v>
      </c>
      <c r="B84" s="3">
        <v>91</v>
      </c>
      <c r="C84" s="3" t="s">
        <v>97</v>
      </c>
      <c r="D84" t="s">
        <v>102</v>
      </c>
      <c r="E84" s="3" t="s">
        <v>23</v>
      </c>
      <c r="F84" s="16">
        <f t="shared" si="16"/>
        <v>3.8801203703703706E-2</v>
      </c>
      <c r="G84" s="3">
        <v>3352424</v>
      </c>
      <c r="H84" s="16">
        <f t="shared" si="17"/>
        <v>4.1785902777777779E-2</v>
      </c>
      <c r="I84">
        <v>3610302</v>
      </c>
      <c r="K84" s="3">
        <v>13</v>
      </c>
      <c r="L84" s="4">
        <f t="shared" si="18"/>
        <v>65</v>
      </c>
      <c r="M84" s="4">
        <v>65000</v>
      </c>
      <c r="N84" s="14">
        <v>69.800239562988281</v>
      </c>
      <c r="O84" s="1">
        <v>933.8499755859375</v>
      </c>
      <c r="Q84" s="3">
        <v>4</v>
      </c>
    </row>
    <row r="85" spans="1:17" ht="13.9" customHeight="1" x14ac:dyDescent="0.25">
      <c r="A85" s="3">
        <f t="shared" si="15"/>
        <v>6</v>
      </c>
      <c r="B85" s="3">
        <v>99</v>
      </c>
      <c r="C85" s="3" t="s">
        <v>97</v>
      </c>
      <c r="D85" t="s">
        <v>103</v>
      </c>
      <c r="E85" s="3" t="s">
        <v>35</v>
      </c>
      <c r="F85" s="16">
        <f t="shared" si="16"/>
        <v>3.9212986111111112E-2</v>
      </c>
      <c r="G85" s="3">
        <v>3388002</v>
      </c>
      <c r="H85" s="16">
        <f t="shared" si="17"/>
        <v>4.5748483796296292E-2</v>
      </c>
      <c r="I85">
        <v>3952669</v>
      </c>
      <c r="K85" s="3">
        <v>12</v>
      </c>
      <c r="L85" s="4">
        <f t="shared" si="18"/>
        <v>60</v>
      </c>
      <c r="M85" s="4">
        <v>60000</v>
      </c>
      <c r="N85" s="14">
        <v>63.754390716552734</v>
      </c>
      <c r="O85" s="1">
        <v>0</v>
      </c>
      <c r="Q85" s="3">
        <v>5</v>
      </c>
    </row>
    <row r="86" spans="1:17" ht="13.9" customHeight="1" x14ac:dyDescent="0.25">
      <c r="A86" s="3">
        <f t="shared" si="15"/>
        <v>7</v>
      </c>
      <c r="B86" s="3">
        <v>47</v>
      </c>
      <c r="C86" s="3" t="s">
        <v>97</v>
      </c>
      <c r="D86" t="s">
        <v>104</v>
      </c>
      <c r="E86" s="3" t="s">
        <v>28</v>
      </c>
      <c r="F86" s="16">
        <f t="shared" si="16"/>
        <v>4.1320335648148153E-2</v>
      </c>
      <c r="G86" s="3">
        <v>3570077</v>
      </c>
      <c r="H86" s="16">
        <f t="shared" si="17"/>
        <v>4.8207048611111109E-2</v>
      </c>
      <c r="I86">
        <v>4165089</v>
      </c>
      <c r="K86" s="3">
        <v>12</v>
      </c>
      <c r="L86" s="4">
        <f t="shared" si="18"/>
        <v>60</v>
      </c>
      <c r="M86" s="4">
        <v>60000</v>
      </c>
      <c r="N86" s="14">
        <v>60.502895355224609</v>
      </c>
      <c r="O86" s="1">
        <v>809.46002197265625</v>
      </c>
      <c r="Q86" s="3">
        <v>6</v>
      </c>
    </row>
    <row r="87" spans="1:17" ht="13.9" customHeight="1" x14ac:dyDescent="0.25">
      <c r="A87" s="15" t="s">
        <v>80</v>
      </c>
      <c r="B87" s="3">
        <v>200</v>
      </c>
      <c r="C87" s="3" t="s">
        <v>97</v>
      </c>
      <c r="D87" t="s">
        <v>105</v>
      </c>
      <c r="E87" s="3" t="s">
        <v>28</v>
      </c>
      <c r="F87" s="16">
        <f t="shared" si="16"/>
        <v>2.9053819444444445E-2</v>
      </c>
      <c r="G87" s="3">
        <v>2510250</v>
      </c>
      <c r="H87" s="16">
        <f t="shared" si="17"/>
        <v>0</v>
      </c>
      <c r="I87">
        <v>0</v>
      </c>
      <c r="J87" t="s">
        <v>82</v>
      </c>
      <c r="K87" s="3">
        <v>10</v>
      </c>
      <c r="L87" s="4">
        <f t="shared" si="18"/>
        <v>50</v>
      </c>
      <c r="M87" s="4">
        <v>50000</v>
      </c>
      <c r="N87" s="14">
        <v>71.706008911132813</v>
      </c>
      <c r="O87" s="1">
        <v>0</v>
      </c>
      <c r="Q87" s="3">
        <v>0</v>
      </c>
    </row>
    <row r="88" spans="1:17" ht="13.9" customHeight="1" x14ac:dyDescent="0.25">
      <c r="A88" s="15" t="s">
        <v>80</v>
      </c>
      <c r="B88" s="3">
        <v>39</v>
      </c>
      <c r="C88" s="3" t="s">
        <v>97</v>
      </c>
      <c r="D88" t="s">
        <v>106</v>
      </c>
      <c r="E88" s="3" t="s">
        <v>23</v>
      </c>
      <c r="F88" s="16">
        <f t="shared" si="16"/>
        <v>0</v>
      </c>
      <c r="G88" s="3">
        <v>0</v>
      </c>
      <c r="H88" s="16">
        <f t="shared" si="17"/>
        <v>0</v>
      </c>
      <c r="I88">
        <v>0</v>
      </c>
      <c r="J88" t="s">
        <v>82</v>
      </c>
      <c r="K88" s="3">
        <v>0</v>
      </c>
      <c r="L88" s="4">
        <f t="shared" si="18"/>
        <v>0</v>
      </c>
      <c r="M88" s="4">
        <v>0</v>
      </c>
      <c r="N88" s="14">
        <v>0</v>
      </c>
      <c r="O88" s="1">
        <v>0</v>
      </c>
      <c r="Q88" s="3">
        <v>1</v>
      </c>
    </row>
    <row r="89" spans="1:17" ht="13.9" customHeight="1" x14ac:dyDescent="0.25">
      <c r="A89" s="15" t="s">
        <v>80</v>
      </c>
      <c r="B89" s="3">
        <v>10</v>
      </c>
      <c r="C89" s="3" t="s">
        <v>97</v>
      </c>
      <c r="D89" t="s">
        <v>107</v>
      </c>
      <c r="E89" s="3" t="s">
        <v>23</v>
      </c>
      <c r="F89" s="16">
        <f t="shared" si="16"/>
        <v>3.7736006944444449E-2</v>
      </c>
      <c r="G89" s="3">
        <v>3260391</v>
      </c>
      <c r="H89" s="16">
        <f t="shared" si="17"/>
        <v>0</v>
      </c>
      <c r="I89">
        <v>0</v>
      </c>
      <c r="J89" t="s">
        <v>108</v>
      </c>
      <c r="K89" s="3">
        <v>14</v>
      </c>
      <c r="L89" s="4">
        <f t="shared" si="18"/>
        <v>70</v>
      </c>
      <c r="M89" s="4">
        <v>70000</v>
      </c>
      <c r="N89" s="14">
        <v>77.291343688964844</v>
      </c>
      <c r="O89" s="1">
        <v>0</v>
      </c>
      <c r="Q89" s="3">
        <v>2</v>
      </c>
    </row>
    <row r="90" spans="1:17" ht="13.9" customHeight="1" x14ac:dyDescent="0.25">
      <c r="A90" s="26" t="s">
        <v>8</v>
      </c>
      <c r="B90" s="26"/>
      <c r="C90" t="s">
        <v>134</v>
      </c>
    </row>
    <row r="91" spans="1:17" ht="13.9" customHeight="1" x14ac:dyDescent="0.25">
      <c r="A91" s="6" t="s">
        <v>135</v>
      </c>
      <c r="B91" s="6" t="s">
        <v>10</v>
      </c>
      <c r="C91" s="6" t="s">
        <v>11</v>
      </c>
      <c r="D91" s="6" t="s">
        <v>12</v>
      </c>
      <c r="E91" s="6" t="s">
        <v>13</v>
      </c>
      <c r="F91" s="8" t="s">
        <v>14</v>
      </c>
      <c r="G91" s="6"/>
      <c r="H91" s="8" t="s">
        <v>15</v>
      </c>
      <c r="I91" s="6"/>
      <c r="J91" s="6" t="s">
        <v>16</v>
      </c>
      <c r="K91" s="6" t="s">
        <v>17</v>
      </c>
      <c r="L91" s="7" t="s">
        <v>18</v>
      </c>
      <c r="M91" s="7"/>
      <c r="N91" s="13" t="s">
        <v>19</v>
      </c>
      <c r="O91" s="6" t="s">
        <v>20</v>
      </c>
    </row>
    <row r="92" spans="1:17" ht="13.9" customHeight="1" x14ac:dyDescent="0.25">
      <c r="A92" s="3">
        <f t="shared" ref="A92:A97" si="19">Q92+1</f>
        <v>1</v>
      </c>
      <c r="B92" s="3">
        <v>18</v>
      </c>
      <c r="C92" s="3" t="s">
        <v>109</v>
      </c>
      <c r="D92" t="s">
        <v>110</v>
      </c>
      <c r="E92" s="3" t="s">
        <v>28</v>
      </c>
      <c r="F92" s="16">
        <f t="shared" ref="F92:F97" si="20">G92/1000/86400</f>
        <v>3.9990011574074079E-2</v>
      </c>
      <c r="G92" s="3">
        <v>3455137</v>
      </c>
      <c r="H92" s="16">
        <f t="shared" ref="H92:H97" si="21">I92/1000/86400</f>
        <v>3.9990011574074079E-2</v>
      </c>
      <c r="I92">
        <v>3455137</v>
      </c>
      <c r="K92" s="3">
        <v>13</v>
      </c>
      <c r="L92" s="4">
        <f t="shared" ref="L92:L97" si="22">M92/1000</f>
        <v>65</v>
      </c>
      <c r="M92" s="4">
        <v>65000</v>
      </c>
      <c r="N92" s="14">
        <v>67.725242614746094</v>
      </c>
      <c r="O92" s="1">
        <v>1000</v>
      </c>
      <c r="Q92" s="3">
        <v>0</v>
      </c>
    </row>
    <row r="93" spans="1:17" ht="13.9" customHeight="1" x14ac:dyDescent="0.25">
      <c r="A93" s="3">
        <f t="shared" si="19"/>
        <v>2</v>
      </c>
      <c r="B93" s="3">
        <v>121</v>
      </c>
      <c r="C93" s="3" t="s">
        <v>109</v>
      </c>
      <c r="D93" t="s">
        <v>111</v>
      </c>
      <c r="E93" s="3" t="s">
        <v>28</v>
      </c>
      <c r="F93" s="16">
        <f t="shared" si="20"/>
        <v>3.7052430555555557E-2</v>
      </c>
      <c r="G93" s="3">
        <v>3201330</v>
      </c>
      <c r="H93" s="16">
        <f t="shared" si="21"/>
        <v>4.0140127314814818E-2</v>
      </c>
      <c r="I93">
        <v>3468107</v>
      </c>
      <c r="K93" s="3">
        <v>12</v>
      </c>
      <c r="L93" s="4">
        <f t="shared" si="22"/>
        <v>60</v>
      </c>
      <c r="M93" s="4">
        <v>60000</v>
      </c>
      <c r="N93" s="14">
        <v>67.471954345703125</v>
      </c>
      <c r="O93" s="1">
        <v>996.260009765625</v>
      </c>
      <c r="Q93" s="3">
        <v>1</v>
      </c>
    </row>
    <row r="94" spans="1:17" ht="13.9" customHeight="1" x14ac:dyDescent="0.25">
      <c r="A94" s="3">
        <f t="shared" si="19"/>
        <v>3</v>
      </c>
      <c r="B94" s="3">
        <v>95</v>
      </c>
      <c r="C94" s="3" t="s">
        <v>109</v>
      </c>
      <c r="D94" t="s">
        <v>112</v>
      </c>
      <c r="E94" s="3" t="s">
        <v>23</v>
      </c>
      <c r="F94" s="16">
        <f t="shared" si="20"/>
        <v>3.8026365740740739E-2</v>
      </c>
      <c r="G94" s="3">
        <v>3285478</v>
      </c>
      <c r="H94" s="16">
        <f t="shared" si="21"/>
        <v>4.1195219907407404E-2</v>
      </c>
      <c r="I94">
        <v>3559267</v>
      </c>
      <c r="K94" s="3">
        <v>12</v>
      </c>
      <c r="L94" s="4">
        <f t="shared" si="22"/>
        <v>60</v>
      </c>
      <c r="M94" s="4">
        <v>60000</v>
      </c>
      <c r="N94" s="14">
        <v>65.743858337402344</v>
      </c>
      <c r="O94" s="1">
        <v>970.739990234375</v>
      </c>
      <c r="Q94" s="3">
        <v>2</v>
      </c>
    </row>
    <row r="95" spans="1:17" ht="13.9" customHeight="1" x14ac:dyDescent="0.25">
      <c r="A95" s="3">
        <f t="shared" si="19"/>
        <v>4</v>
      </c>
      <c r="B95" s="3">
        <v>924</v>
      </c>
      <c r="C95" s="3" t="s">
        <v>109</v>
      </c>
      <c r="D95" t="s">
        <v>113</v>
      </c>
      <c r="E95" s="3" t="s">
        <v>28</v>
      </c>
      <c r="F95" s="16">
        <f t="shared" si="20"/>
        <v>4.1401493055555558E-2</v>
      </c>
      <c r="G95" s="3">
        <v>3577089</v>
      </c>
      <c r="H95" s="16">
        <f t="shared" si="21"/>
        <v>4.4851608796296294E-2</v>
      </c>
      <c r="I95">
        <v>3875179</v>
      </c>
      <c r="K95" s="3">
        <v>12</v>
      </c>
      <c r="L95" s="4">
        <f t="shared" si="22"/>
        <v>60</v>
      </c>
      <c r="M95" s="4">
        <v>60000</v>
      </c>
      <c r="N95" s="14">
        <v>60.384296417236328</v>
      </c>
      <c r="O95" s="1">
        <v>891.5999755859375</v>
      </c>
      <c r="Q95" s="3">
        <v>3</v>
      </c>
    </row>
    <row r="96" spans="1:17" ht="13.9" customHeight="1" x14ac:dyDescent="0.25">
      <c r="A96" s="3">
        <f t="shared" si="19"/>
        <v>5</v>
      </c>
      <c r="B96" s="3">
        <v>6</v>
      </c>
      <c r="C96" s="3" t="s">
        <v>109</v>
      </c>
      <c r="D96" t="s">
        <v>114</v>
      </c>
      <c r="E96" s="3" t="s">
        <v>28</v>
      </c>
      <c r="F96" s="16">
        <f t="shared" si="20"/>
        <v>3.8316909722222223E-2</v>
      </c>
      <c r="G96" s="3">
        <v>3310581</v>
      </c>
      <c r="H96" s="16">
        <f t="shared" si="21"/>
        <v>4.5283611111111108E-2</v>
      </c>
      <c r="I96">
        <v>3912504</v>
      </c>
      <c r="K96" s="3">
        <v>11</v>
      </c>
      <c r="L96" s="4">
        <f t="shared" si="22"/>
        <v>55</v>
      </c>
      <c r="M96" s="4">
        <v>55000</v>
      </c>
      <c r="N96" s="14">
        <v>59.808231353759766</v>
      </c>
      <c r="O96" s="1">
        <v>883.0999755859375</v>
      </c>
      <c r="Q96" s="3">
        <v>4</v>
      </c>
    </row>
    <row r="97" spans="1:17" ht="13.9" customHeight="1" x14ac:dyDescent="0.25">
      <c r="A97" s="3">
        <f t="shared" si="19"/>
        <v>6</v>
      </c>
      <c r="B97" s="3">
        <v>35</v>
      </c>
      <c r="C97" s="3" t="s">
        <v>109</v>
      </c>
      <c r="D97" t="s">
        <v>115</v>
      </c>
      <c r="E97" s="3" t="s">
        <v>28</v>
      </c>
      <c r="F97" s="16">
        <f t="shared" si="20"/>
        <v>3.9159166666666669E-2</v>
      </c>
      <c r="G97" s="3">
        <v>3383352</v>
      </c>
      <c r="H97" s="16">
        <f t="shared" si="21"/>
        <v>5.6563240740740747E-2</v>
      </c>
      <c r="I97">
        <v>4887064</v>
      </c>
      <c r="K97" s="3">
        <v>9</v>
      </c>
      <c r="L97" s="4">
        <f t="shared" si="22"/>
        <v>45</v>
      </c>
      <c r="M97" s="4">
        <v>45000</v>
      </c>
      <c r="N97" s="14">
        <v>47.881507873535156</v>
      </c>
      <c r="O97" s="1">
        <v>706.989990234375</v>
      </c>
      <c r="Q97" s="3">
        <v>5</v>
      </c>
    </row>
    <row r="98" spans="1:17" ht="13.9" customHeight="1" x14ac:dyDescent="0.25"/>
    <row r="99" spans="1:17" ht="13.9" customHeight="1" x14ac:dyDescent="0.25">
      <c r="A99" s="27" t="s">
        <v>116</v>
      </c>
      <c r="B99" s="27"/>
      <c r="C99" s="27"/>
      <c r="D99" t="s">
        <v>117</v>
      </c>
    </row>
    <row r="100" spans="1:17" ht="13.9" customHeight="1" x14ac:dyDescent="0.25">
      <c r="A100" s="27" t="s">
        <v>118</v>
      </c>
      <c r="B100" s="27"/>
      <c r="C100" s="27"/>
      <c r="D100" t="s">
        <v>119</v>
      </c>
      <c r="J100" s="2"/>
      <c r="N100"/>
    </row>
    <row r="101" spans="1:17" ht="13.9" customHeight="1" x14ac:dyDescent="0.25">
      <c r="A101" s="27" t="s">
        <v>120</v>
      </c>
      <c r="B101" s="27"/>
      <c r="C101" s="27"/>
      <c r="D101" t="s">
        <v>121</v>
      </c>
      <c r="N101"/>
    </row>
    <row r="102" spans="1:17" ht="13.9" customHeight="1" x14ac:dyDescent="0.25">
      <c r="A102" s="28"/>
      <c r="B102" s="28"/>
      <c r="C102" s="28"/>
      <c r="N102"/>
    </row>
    <row r="103" spans="1:17" ht="13.9" customHeight="1" x14ac:dyDescent="0.25">
      <c r="A103" s="27" t="s">
        <v>122</v>
      </c>
      <c r="B103" s="27"/>
      <c r="C103" s="27"/>
      <c r="D103" t="s">
        <v>123</v>
      </c>
      <c r="F103"/>
      <c r="H103"/>
      <c r="L103"/>
      <c r="M103"/>
      <c r="N103"/>
    </row>
    <row r="104" spans="1:17" ht="13.9" customHeight="1" x14ac:dyDescent="0.25">
      <c r="A104" s="27" t="s">
        <v>124</v>
      </c>
      <c r="B104" s="27"/>
      <c r="C104" s="27"/>
      <c r="D104" t="s">
        <v>5</v>
      </c>
      <c r="F104"/>
      <c r="H104"/>
      <c r="L104"/>
      <c r="M104"/>
      <c r="N104"/>
    </row>
    <row r="105" spans="1:17" ht="13.9" customHeight="1" x14ac:dyDescent="0.25">
      <c r="A105" s="28"/>
      <c r="B105" s="28"/>
      <c r="C105" s="28"/>
      <c r="N105"/>
    </row>
    <row r="106" spans="1:17" ht="13.9" customHeight="1" x14ac:dyDescent="0.25">
      <c r="N106"/>
    </row>
    <row r="107" spans="1:17" ht="13.9" customHeight="1" x14ac:dyDescent="0.25">
      <c r="N107"/>
    </row>
    <row r="108" spans="1:17" ht="13.9" customHeight="1" x14ac:dyDescent="0.25">
      <c r="N108"/>
    </row>
    <row r="109" spans="1:17" ht="13.9" customHeight="1" x14ac:dyDescent="0.25">
      <c r="N109"/>
    </row>
    <row r="110" spans="1:17" ht="13.9" customHeight="1" x14ac:dyDescent="0.25">
      <c r="N110"/>
    </row>
    <row r="111" spans="1:17" ht="13.9" customHeight="1" x14ac:dyDescent="0.25">
      <c r="N111"/>
    </row>
    <row r="112" spans="1:17" ht="13.9" customHeight="1" x14ac:dyDescent="0.25">
      <c r="N112"/>
    </row>
    <row r="113" spans="6:14" ht="13.9" customHeight="1" x14ac:dyDescent="0.25">
      <c r="N113"/>
    </row>
    <row r="114" spans="6:14" ht="13.9" customHeight="1" x14ac:dyDescent="0.25">
      <c r="N114"/>
    </row>
    <row r="115" spans="6:14" ht="13.9" customHeight="1" x14ac:dyDescent="0.25">
      <c r="N115"/>
    </row>
    <row r="116" spans="6:14" ht="13.9" customHeight="1" x14ac:dyDescent="0.25">
      <c r="F116"/>
      <c r="H116"/>
      <c r="L116"/>
      <c r="M116"/>
      <c r="N116"/>
    </row>
    <row r="117" spans="6:14" ht="13.9" customHeight="1" x14ac:dyDescent="0.25">
      <c r="F117"/>
      <c r="H117"/>
      <c r="L117"/>
      <c r="M117"/>
      <c r="N117"/>
    </row>
    <row r="118" spans="6:14" ht="13.9" customHeight="1" x14ac:dyDescent="0.25">
      <c r="F118"/>
      <c r="H118"/>
      <c r="L118"/>
      <c r="M118"/>
      <c r="N118"/>
    </row>
    <row r="119" spans="6:14" ht="13.9" customHeight="1" x14ac:dyDescent="0.25">
      <c r="F119"/>
      <c r="H119"/>
      <c r="L119"/>
      <c r="M119"/>
      <c r="N119"/>
    </row>
    <row r="120" spans="6:14" ht="13.9" customHeight="1" x14ac:dyDescent="0.25">
      <c r="F120"/>
      <c r="H120"/>
      <c r="L120"/>
      <c r="M120"/>
      <c r="N120"/>
    </row>
    <row r="121" spans="6:14" ht="13.9" customHeight="1" x14ac:dyDescent="0.25">
      <c r="F121"/>
      <c r="H121"/>
      <c r="L121"/>
      <c r="M121"/>
      <c r="N121"/>
    </row>
    <row r="122" spans="6:14" ht="13.9" customHeight="1" x14ac:dyDescent="0.25">
      <c r="F122"/>
      <c r="H122"/>
      <c r="L122"/>
      <c r="M122"/>
      <c r="N122"/>
    </row>
    <row r="123" spans="6:14" ht="13.9" customHeight="1" x14ac:dyDescent="0.25">
      <c r="F123"/>
      <c r="H123"/>
      <c r="L123"/>
      <c r="M123"/>
      <c r="N123"/>
    </row>
    <row r="124" spans="6:14" ht="13.9" customHeight="1" x14ac:dyDescent="0.25">
      <c r="F124"/>
      <c r="H124"/>
      <c r="L124"/>
      <c r="M124"/>
      <c r="N124"/>
    </row>
    <row r="125" spans="6:14" ht="13.9" customHeight="1" x14ac:dyDescent="0.25">
      <c r="F125"/>
      <c r="H125"/>
      <c r="L125"/>
      <c r="M125"/>
      <c r="N125"/>
    </row>
    <row r="126" spans="6:14" ht="13.9" customHeight="1" x14ac:dyDescent="0.25">
      <c r="F126"/>
      <c r="H126"/>
      <c r="L126"/>
      <c r="M126"/>
      <c r="N126"/>
    </row>
    <row r="127" spans="6:14" ht="13.9" customHeight="1" x14ac:dyDescent="0.25">
      <c r="F127"/>
      <c r="H127"/>
      <c r="L127"/>
      <c r="M127"/>
      <c r="N127"/>
    </row>
    <row r="128" spans="6:14" ht="13.9" customHeight="1" x14ac:dyDescent="0.25">
      <c r="F128"/>
      <c r="H128"/>
      <c r="L128"/>
      <c r="M128"/>
      <c r="N128"/>
    </row>
    <row r="129" spans="6:14" ht="13.9" customHeight="1" x14ac:dyDescent="0.25">
      <c r="F129"/>
      <c r="H129"/>
      <c r="L129"/>
      <c r="M129"/>
      <c r="N129"/>
    </row>
    <row r="130" spans="6:14" ht="13.9" customHeight="1" x14ac:dyDescent="0.25">
      <c r="F130"/>
      <c r="H130"/>
      <c r="L130"/>
      <c r="M130"/>
      <c r="N130"/>
    </row>
    <row r="131" spans="6:14" ht="13.9" customHeight="1" x14ac:dyDescent="0.25">
      <c r="F131"/>
      <c r="H131"/>
      <c r="L131"/>
      <c r="M131"/>
      <c r="N131"/>
    </row>
    <row r="132" spans="6:14" ht="13.9" customHeight="1" x14ac:dyDescent="0.25">
      <c r="F132"/>
      <c r="H132"/>
      <c r="L132"/>
      <c r="M132"/>
      <c r="N132"/>
    </row>
    <row r="133" spans="6:14" ht="13.9" customHeight="1" x14ac:dyDescent="0.25">
      <c r="F133"/>
      <c r="H133"/>
      <c r="L133"/>
      <c r="M133"/>
      <c r="N133"/>
    </row>
    <row r="134" spans="6:14" ht="13.9" customHeight="1" x14ac:dyDescent="0.25">
      <c r="F134"/>
      <c r="H134"/>
      <c r="L134"/>
      <c r="M134"/>
      <c r="N134"/>
    </row>
    <row r="135" spans="6:14" ht="13.9" customHeight="1" x14ac:dyDescent="0.25">
      <c r="F135"/>
      <c r="H135"/>
      <c r="L135"/>
      <c r="M135"/>
      <c r="N135"/>
    </row>
    <row r="136" spans="6:14" ht="13.9" customHeight="1" x14ac:dyDescent="0.25">
      <c r="F136"/>
      <c r="H136"/>
      <c r="L136"/>
      <c r="M136"/>
      <c r="N136"/>
    </row>
    <row r="137" spans="6:14" ht="13.9" customHeight="1" x14ac:dyDescent="0.25">
      <c r="F137"/>
      <c r="H137"/>
      <c r="L137"/>
      <c r="M137"/>
      <c r="N137"/>
    </row>
    <row r="138" spans="6:14" ht="13.9" customHeight="1" x14ac:dyDescent="0.25">
      <c r="F138"/>
      <c r="H138"/>
      <c r="L138"/>
      <c r="M138"/>
      <c r="N138"/>
    </row>
    <row r="139" spans="6:14" ht="13.9" customHeight="1" x14ac:dyDescent="0.25">
      <c r="F139"/>
      <c r="H139"/>
      <c r="L139"/>
      <c r="M139"/>
      <c r="N139"/>
    </row>
    <row r="140" spans="6:14" ht="13.9" customHeight="1" x14ac:dyDescent="0.25">
      <c r="F140"/>
      <c r="H140"/>
      <c r="L140"/>
      <c r="M140"/>
      <c r="N140"/>
    </row>
    <row r="141" spans="6:14" ht="13.9" customHeight="1" x14ac:dyDescent="0.25">
      <c r="F141"/>
      <c r="H141"/>
      <c r="L141"/>
      <c r="M141"/>
      <c r="N141"/>
    </row>
    <row r="142" spans="6:14" ht="13.9" customHeight="1" x14ac:dyDescent="0.25">
      <c r="F142"/>
      <c r="H142"/>
      <c r="L142"/>
      <c r="M142"/>
      <c r="N142"/>
    </row>
    <row r="143" spans="6:14" ht="13.9" customHeight="1" x14ac:dyDescent="0.25">
      <c r="F143"/>
      <c r="H143"/>
      <c r="L143"/>
      <c r="M143"/>
      <c r="N143"/>
    </row>
    <row r="144" spans="6:14" ht="13.9" customHeight="1" x14ac:dyDescent="0.25">
      <c r="F144"/>
      <c r="H144"/>
      <c r="L144"/>
      <c r="M144"/>
      <c r="N144"/>
    </row>
    <row r="145" spans="6:14" ht="13.9" customHeight="1" x14ac:dyDescent="0.25">
      <c r="F145"/>
      <c r="H145"/>
      <c r="L145"/>
      <c r="M145"/>
      <c r="N145"/>
    </row>
    <row r="146" spans="6:14" ht="13.9" customHeight="1" x14ac:dyDescent="0.25">
      <c r="F146"/>
      <c r="H146"/>
      <c r="L146"/>
      <c r="M146"/>
      <c r="N146"/>
    </row>
    <row r="147" spans="6:14" ht="13.9" customHeight="1" x14ac:dyDescent="0.25">
      <c r="F147"/>
      <c r="H147"/>
      <c r="L147"/>
      <c r="M147"/>
      <c r="N147"/>
    </row>
    <row r="148" spans="6:14" ht="13.9" customHeight="1" x14ac:dyDescent="0.25">
      <c r="F148"/>
      <c r="H148"/>
      <c r="L148"/>
      <c r="M148"/>
      <c r="N148"/>
    </row>
    <row r="149" spans="6:14" ht="13.9" customHeight="1" x14ac:dyDescent="0.25">
      <c r="F149"/>
      <c r="H149"/>
      <c r="L149"/>
      <c r="M149"/>
      <c r="N149"/>
    </row>
    <row r="150" spans="6:14" ht="13.9" customHeight="1" x14ac:dyDescent="0.25">
      <c r="F150"/>
      <c r="H150"/>
      <c r="L150"/>
      <c r="M150"/>
      <c r="N150"/>
    </row>
    <row r="151" spans="6:14" ht="13.9" customHeight="1" x14ac:dyDescent="0.25">
      <c r="F151"/>
      <c r="H151"/>
      <c r="L151"/>
      <c r="M151"/>
      <c r="N151"/>
    </row>
    <row r="152" spans="6:14" ht="13.9" customHeight="1" x14ac:dyDescent="0.25">
      <c r="F152"/>
      <c r="H152"/>
      <c r="L152"/>
      <c r="M152"/>
      <c r="N152"/>
    </row>
    <row r="153" spans="6:14" ht="13.9" customHeight="1" x14ac:dyDescent="0.25">
      <c r="F153"/>
      <c r="H153"/>
      <c r="L153"/>
      <c r="M153"/>
      <c r="N153"/>
    </row>
    <row r="154" spans="6:14" ht="13.9" customHeight="1" x14ac:dyDescent="0.25">
      <c r="F154"/>
      <c r="H154"/>
      <c r="L154"/>
      <c r="M154"/>
      <c r="N154"/>
    </row>
    <row r="155" spans="6:14" ht="13.9" customHeight="1" x14ac:dyDescent="0.25">
      <c r="F155"/>
      <c r="H155"/>
      <c r="L155"/>
      <c r="M155"/>
      <c r="N155"/>
    </row>
    <row r="156" spans="6:14" ht="13.9" customHeight="1" x14ac:dyDescent="0.25">
      <c r="F156"/>
      <c r="H156"/>
      <c r="L156"/>
      <c r="M156"/>
      <c r="N156"/>
    </row>
    <row r="157" spans="6:14" ht="13.9" customHeight="1" x14ac:dyDescent="0.25">
      <c r="F157"/>
      <c r="H157"/>
      <c r="L157"/>
      <c r="M157"/>
      <c r="N157"/>
    </row>
    <row r="158" spans="6:14" ht="13.9" customHeight="1" x14ac:dyDescent="0.25">
      <c r="F158"/>
      <c r="H158"/>
      <c r="L158"/>
      <c r="M158"/>
      <c r="N158"/>
    </row>
    <row r="159" spans="6:14" ht="13.9" customHeight="1" x14ac:dyDescent="0.25">
      <c r="F159"/>
      <c r="H159"/>
      <c r="L159"/>
      <c r="M159"/>
      <c r="N159"/>
    </row>
    <row r="160" spans="6:14" ht="13.9" customHeight="1" x14ac:dyDescent="0.25">
      <c r="F160"/>
      <c r="H160"/>
      <c r="L160"/>
      <c r="M160"/>
      <c r="N160"/>
    </row>
    <row r="161" spans="6:14" ht="13.9" customHeight="1" x14ac:dyDescent="0.25">
      <c r="F161"/>
      <c r="H161"/>
      <c r="L161"/>
      <c r="M161"/>
      <c r="N161"/>
    </row>
    <row r="162" spans="6:14" ht="13.9" customHeight="1" x14ac:dyDescent="0.25">
      <c r="F162"/>
      <c r="H162"/>
      <c r="L162"/>
      <c r="M162"/>
      <c r="N162"/>
    </row>
    <row r="163" spans="6:14" ht="13.9" customHeight="1" x14ac:dyDescent="0.25">
      <c r="F163"/>
      <c r="H163"/>
      <c r="L163"/>
      <c r="M163"/>
      <c r="N163"/>
    </row>
    <row r="164" spans="6:14" ht="13.9" customHeight="1" x14ac:dyDescent="0.25">
      <c r="F164"/>
      <c r="H164"/>
      <c r="L164"/>
      <c r="M164"/>
      <c r="N164"/>
    </row>
    <row r="165" spans="6:14" ht="13.9" customHeight="1" x14ac:dyDescent="0.25">
      <c r="F165"/>
      <c r="H165"/>
      <c r="L165"/>
      <c r="M165"/>
      <c r="N165"/>
    </row>
    <row r="166" spans="6:14" ht="13.9" customHeight="1" x14ac:dyDescent="0.25">
      <c r="F166"/>
      <c r="H166"/>
      <c r="L166"/>
      <c r="M166"/>
      <c r="N166"/>
    </row>
    <row r="167" spans="6:14" ht="13.9" customHeight="1" x14ac:dyDescent="0.25">
      <c r="F167"/>
      <c r="H167"/>
      <c r="L167"/>
      <c r="M167"/>
      <c r="N167"/>
    </row>
    <row r="168" spans="6:14" ht="13.9" customHeight="1" x14ac:dyDescent="0.25">
      <c r="F168"/>
      <c r="H168"/>
      <c r="L168"/>
      <c r="M168"/>
      <c r="N168"/>
    </row>
    <row r="169" spans="6:14" ht="13.9" customHeight="1" x14ac:dyDescent="0.25">
      <c r="F169"/>
      <c r="H169"/>
      <c r="L169"/>
      <c r="M169"/>
      <c r="N169"/>
    </row>
    <row r="170" spans="6:14" ht="13.9" customHeight="1" x14ac:dyDescent="0.25">
      <c r="F170"/>
      <c r="H170"/>
      <c r="L170"/>
      <c r="M170"/>
      <c r="N170"/>
    </row>
    <row r="171" spans="6:14" ht="13.9" customHeight="1" x14ac:dyDescent="0.25">
      <c r="F171"/>
      <c r="H171"/>
      <c r="L171"/>
      <c r="M171"/>
      <c r="N171"/>
    </row>
    <row r="172" spans="6:14" ht="13.9" customHeight="1" x14ac:dyDescent="0.25">
      <c r="F172"/>
      <c r="H172"/>
      <c r="L172"/>
      <c r="M172"/>
      <c r="N172"/>
    </row>
    <row r="173" spans="6:14" ht="13.9" customHeight="1" x14ac:dyDescent="0.25">
      <c r="F173"/>
      <c r="H173"/>
      <c r="L173"/>
      <c r="M173"/>
      <c r="N173"/>
    </row>
    <row r="174" spans="6:14" ht="13.9" customHeight="1" x14ac:dyDescent="0.25">
      <c r="F174"/>
      <c r="H174"/>
      <c r="L174"/>
      <c r="M174"/>
      <c r="N174"/>
    </row>
    <row r="175" spans="6:14" ht="13.9" customHeight="1" x14ac:dyDescent="0.25">
      <c r="F175"/>
      <c r="H175"/>
      <c r="L175"/>
      <c r="M175"/>
      <c r="N175"/>
    </row>
    <row r="176" spans="6:14" ht="13.9" customHeight="1" x14ac:dyDescent="0.25">
      <c r="F176"/>
      <c r="H176"/>
      <c r="L176"/>
      <c r="M176"/>
      <c r="N176"/>
    </row>
  </sheetData>
  <mergeCells count="21">
    <mergeCell ref="A100:C100"/>
    <mergeCell ref="A101:C101"/>
    <mergeCell ref="A103:C103"/>
    <mergeCell ref="A104:C104"/>
    <mergeCell ref="A90:B90"/>
    <mergeCell ref="A1:C1"/>
    <mergeCell ref="A2:C2"/>
    <mergeCell ref="A99:C99"/>
    <mergeCell ref="A54:B54"/>
    <mergeCell ref="A77:B77"/>
    <mergeCell ref="A78:B78"/>
    <mergeCell ref="A44:B44"/>
    <mergeCell ref="A36:B36"/>
    <mergeCell ref="A62:B62"/>
    <mergeCell ref="A70:B70"/>
    <mergeCell ref="A5:B5"/>
    <mergeCell ref="A14:B14"/>
    <mergeCell ref="A4:B4"/>
    <mergeCell ref="A23:B23"/>
    <mergeCell ref="A24:B24"/>
    <mergeCell ref="A53:B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showGridLines="0" workbookViewId="0">
      <selection activeCell="J10" sqref="J10"/>
    </sheetView>
  </sheetViews>
  <sheetFormatPr baseColWidth="10" defaultColWidth="9.140625" defaultRowHeight="15.75" x14ac:dyDescent="0.25"/>
  <cols>
    <col min="1" max="1" width="11.42578125" style="56" bestFit="1" customWidth="1"/>
    <col min="2" max="2" width="15.7109375" style="56" customWidth="1"/>
    <col min="3" max="3" width="10.28515625" style="56" bestFit="1" customWidth="1"/>
    <col min="4" max="4" width="27.85546875" style="38" bestFit="1" customWidth="1"/>
    <col min="5" max="5" width="20.28515625" style="38" bestFit="1" customWidth="1"/>
    <col min="6" max="6" width="23.42578125" style="38" bestFit="1" customWidth="1"/>
    <col min="7" max="9" width="9.140625" customWidth="1"/>
    <col min="10" max="256" width="9.140625" style="38"/>
    <col min="257" max="257" width="11.42578125" style="38" bestFit="1" customWidth="1"/>
    <col min="258" max="258" width="15.7109375" style="38" customWidth="1"/>
    <col min="259" max="259" width="10.28515625" style="38" bestFit="1" customWidth="1"/>
    <col min="260" max="260" width="27.85546875" style="38" bestFit="1" customWidth="1"/>
    <col min="261" max="261" width="20.28515625" style="38" bestFit="1" customWidth="1"/>
    <col min="262" max="262" width="23.42578125" style="38" bestFit="1" customWidth="1"/>
    <col min="263" max="265" width="9.140625" style="38" customWidth="1"/>
    <col min="266" max="512" width="9.140625" style="38"/>
    <col min="513" max="513" width="11.42578125" style="38" bestFit="1" customWidth="1"/>
    <col min="514" max="514" width="15.7109375" style="38" customWidth="1"/>
    <col min="515" max="515" width="10.28515625" style="38" bestFit="1" customWidth="1"/>
    <col min="516" max="516" width="27.85546875" style="38" bestFit="1" customWidth="1"/>
    <col min="517" max="517" width="20.28515625" style="38" bestFit="1" customWidth="1"/>
    <col min="518" max="518" width="23.42578125" style="38" bestFit="1" customWidth="1"/>
    <col min="519" max="521" width="9.140625" style="38" customWidth="1"/>
    <col min="522" max="768" width="9.140625" style="38"/>
    <col min="769" max="769" width="11.42578125" style="38" bestFit="1" customWidth="1"/>
    <col min="770" max="770" width="15.7109375" style="38" customWidth="1"/>
    <col min="771" max="771" width="10.28515625" style="38" bestFit="1" customWidth="1"/>
    <col min="772" max="772" width="27.85546875" style="38" bestFit="1" customWidth="1"/>
    <col min="773" max="773" width="20.28515625" style="38" bestFit="1" customWidth="1"/>
    <col min="774" max="774" width="23.42578125" style="38" bestFit="1" customWidth="1"/>
    <col min="775" max="777" width="9.140625" style="38" customWidth="1"/>
    <col min="778" max="1024" width="9.140625" style="38"/>
    <col min="1025" max="1025" width="11.42578125" style="38" bestFit="1" customWidth="1"/>
    <col min="1026" max="1026" width="15.7109375" style="38" customWidth="1"/>
    <col min="1027" max="1027" width="10.28515625" style="38" bestFit="1" customWidth="1"/>
    <col min="1028" max="1028" width="27.85546875" style="38" bestFit="1" customWidth="1"/>
    <col min="1029" max="1029" width="20.28515625" style="38" bestFit="1" customWidth="1"/>
    <col min="1030" max="1030" width="23.42578125" style="38" bestFit="1" customWidth="1"/>
    <col min="1031" max="1033" width="9.140625" style="38" customWidth="1"/>
    <col min="1034" max="1280" width="9.140625" style="38"/>
    <col min="1281" max="1281" width="11.42578125" style="38" bestFit="1" customWidth="1"/>
    <col min="1282" max="1282" width="15.7109375" style="38" customWidth="1"/>
    <col min="1283" max="1283" width="10.28515625" style="38" bestFit="1" customWidth="1"/>
    <col min="1284" max="1284" width="27.85546875" style="38" bestFit="1" customWidth="1"/>
    <col min="1285" max="1285" width="20.28515625" style="38" bestFit="1" customWidth="1"/>
    <col min="1286" max="1286" width="23.42578125" style="38" bestFit="1" customWidth="1"/>
    <col min="1287" max="1289" width="9.140625" style="38" customWidth="1"/>
    <col min="1290" max="1536" width="9.140625" style="38"/>
    <col min="1537" max="1537" width="11.42578125" style="38" bestFit="1" customWidth="1"/>
    <col min="1538" max="1538" width="15.7109375" style="38" customWidth="1"/>
    <col min="1539" max="1539" width="10.28515625" style="38" bestFit="1" customWidth="1"/>
    <col min="1540" max="1540" width="27.85546875" style="38" bestFit="1" customWidth="1"/>
    <col min="1541" max="1541" width="20.28515625" style="38" bestFit="1" customWidth="1"/>
    <col min="1542" max="1542" width="23.42578125" style="38" bestFit="1" customWidth="1"/>
    <col min="1543" max="1545" width="9.140625" style="38" customWidth="1"/>
    <col min="1546" max="1792" width="9.140625" style="38"/>
    <col min="1793" max="1793" width="11.42578125" style="38" bestFit="1" customWidth="1"/>
    <col min="1794" max="1794" width="15.7109375" style="38" customWidth="1"/>
    <col min="1795" max="1795" width="10.28515625" style="38" bestFit="1" customWidth="1"/>
    <col min="1796" max="1796" width="27.85546875" style="38" bestFit="1" customWidth="1"/>
    <col min="1797" max="1797" width="20.28515625" style="38" bestFit="1" customWidth="1"/>
    <col min="1798" max="1798" width="23.42578125" style="38" bestFit="1" customWidth="1"/>
    <col min="1799" max="1801" width="9.140625" style="38" customWidth="1"/>
    <col min="1802" max="2048" width="9.140625" style="38"/>
    <col min="2049" max="2049" width="11.42578125" style="38" bestFit="1" customWidth="1"/>
    <col min="2050" max="2050" width="15.7109375" style="38" customWidth="1"/>
    <col min="2051" max="2051" width="10.28515625" style="38" bestFit="1" customWidth="1"/>
    <col min="2052" max="2052" width="27.85546875" style="38" bestFit="1" customWidth="1"/>
    <col min="2053" max="2053" width="20.28515625" style="38" bestFit="1" customWidth="1"/>
    <col min="2054" max="2054" width="23.42578125" style="38" bestFit="1" customWidth="1"/>
    <col min="2055" max="2057" width="9.140625" style="38" customWidth="1"/>
    <col min="2058" max="2304" width="9.140625" style="38"/>
    <col min="2305" max="2305" width="11.42578125" style="38" bestFit="1" customWidth="1"/>
    <col min="2306" max="2306" width="15.7109375" style="38" customWidth="1"/>
    <col min="2307" max="2307" width="10.28515625" style="38" bestFit="1" customWidth="1"/>
    <col min="2308" max="2308" width="27.85546875" style="38" bestFit="1" customWidth="1"/>
    <col min="2309" max="2309" width="20.28515625" style="38" bestFit="1" customWidth="1"/>
    <col min="2310" max="2310" width="23.42578125" style="38" bestFit="1" customWidth="1"/>
    <col min="2311" max="2313" width="9.140625" style="38" customWidth="1"/>
    <col min="2314" max="2560" width="9.140625" style="38"/>
    <col min="2561" max="2561" width="11.42578125" style="38" bestFit="1" customWidth="1"/>
    <col min="2562" max="2562" width="15.7109375" style="38" customWidth="1"/>
    <col min="2563" max="2563" width="10.28515625" style="38" bestFit="1" customWidth="1"/>
    <col min="2564" max="2564" width="27.85546875" style="38" bestFit="1" customWidth="1"/>
    <col min="2565" max="2565" width="20.28515625" style="38" bestFit="1" customWidth="1"/>
    <col min="2566" max="2566" width="23.42578125" style="38" bestFit="1" customWidth="1"/>
    <col min="2567" max="2569" width="9.140625" style="38" customWidth="1"/>
    <col min="2570" max="2816" width="9.140625" style="38"/>
    <col min="2817" max="2817" width="11.42578125" style="38" bestFit="1" customWidth="1"/>
    <col min="2818" max="2818" width="15.7109375" style="38" customWidth="1"/>
    <col min="2819" max="2819" width="10.28515625" style="38" bestFit="1" customWidth="1"/>
    <col min="2820" max="2820" width="27.85546875" style="38" bestFit="1" customWidth="1"/>
    <col min="2821" max="2821" width="20.28515625" style="38" bestFit="1" customWidth="1"/>
    <col min="2822" max="2822" width="23.42578125" style="38" bestFit="1" customWidth="1"/>
    <col min="2823" max="2825" width="9.140625" style="38" customWidth="1"/>
    <col min="2826" max="3072" width="9.140625" style="38"/>
    <col min="3073" max="3073" width="11.42578125" style="38" bestFit="1" customWidth="1"/>
    <col min="3074" max="3074" width="15.7109375" style="38" customWidth="1"/>
    <col min="3075" max="3075" width="10.28515625" style="38" bestFit="1" customWidth="1"/>
    <col min="3076" max="3076" width="27.85546875" style="38" bestFit="1" customWidth="1"/>
    <col min="3077" max="3077" width="20.28515625" style="38" bestFit="1" customWidth="1"/>
    <col min="3078" max="3078" width="23.42578125" style="38" bestFit="1" customWidth="1"/>
    <col min="3079" max="3081" width="9.140625" style="38" customWidth="1"/>
    <col min="3082" max="3328" width="9.140625" style="38"/>
    <col min="3329" max="3329" width="11.42578125" style="38" bestFit="1" customWidth="1"/>
    <col min="3330" max="3330" width="15.7109375" style="38" customWidth="1"/>
    <col min="3331" max="3331" width="10.28515625" style="38" bestFit="1" customWidth="1"/>
    <col min="3332" max="3332" width="27.85546875" style="38" bestFit="1" customWidth="1"/>
    <col min="3333" max="3333" width="20.28515625" style="38" bestFit="1" customWidth="1"/>
    <col min="3334" max="3334" width="23.42578125" style="38" bestFit="1" customWidth="1"/>
    <col min="3335" max="3337" width="9.140625" style="38" customWidth="1"/>
    <col min="3338" max="3584" width="9.140625" style="38"/>
    <col min="3585" max="3585" width="11.42578125" style="38" bestFit="1" customWidth="1"/>
    <col min="3586" max="3586" width="15.7109375" style="38" customWidth="1"/>
    <col min="3587" max="3587" width="10.28515625" style="38" bestFit="1" customWidth="1"/>
    <col min="3588" max="3588" width="27.85546875" style="38" bestFit="1" customWidth="1"/>
    <col min="3589" max="3589" width="20.28515625" style="38" bestFit="1" customWidth="1"/>
    <col min="3590" max="3590" width="23.42578125" style="38" bestFit="1" customWidth="1"/>
    <col min="3591" max="3593" width="9.140625" style="38" customWidth="1"/>
    <col min="3594" max="3840" width="9.140625" style="38"/>
    <col min="3841" max="3841" width="11.42578125" style="38" bestFit="1" customWidth="1"/>
    <col min="3842" max="3842" width="15.7109375" style="38" customWidth="1"/>
    <col min="3843" max="3843" width="10.28515625" style="38" bestFit="1" customWidth="1"/>
    <col min="3844" max="3844" width="27.85546875" style="38" bestFit="1" customWidth="1"/>
    <col min="3845" max="3845" width="20.28515625" style="38" bestFit="1" customWidth="1"/>
    <col min="3846" max="3846" width="23.42578125" style="38" bestFit="1" customWidth="1"/>
    <col min="3847" max="3849" width="9.140625" style="38" customWidth="1"/>
    <col min="3850" max="4096" width="9.140625" style="38"/>
    <col min="4097" max="4097" width="11.42578125" style="38" bestFit="1" customWidth="1"/>
    <col min="4098" max="4098" width="15.7109375" style="38" customWidth="1"/>
    <col min="4099" max="4099" width="10.28515625" style="38" bestFit="1" customWidth="1"/>
    <col min="4100" max="4100" width="27.85546875" style="38" bestFit="1" customWidth="1"/>
    <col min="4101" max="4101" width="20.28515625" style="38" bestFit="1" customWidth="1"/>
    <col min="4102" max="4102" width="23.42578125" style="38" bestFit="1" customWidth="1"/>
    <col min="4103" max="4105" width="9.140625" style="38" customWidth="1"/>
    <col min="4106" max="4352" width="9.140625" style="38"/>
    <col min="4353" max="4353" width="11.42578125" style="38" bestFit="1" customWidth="1"/>
    <col min="4354" max="4354" width="15.7109375" style="38" customWidth="1"/>
    <col min="4355" max="4355" width="10.28515625" style="38" bestFit="1" customWidth="1"/>
    <col min="4356" max="4356" width="27.85546875" style="38" bestFit="1" customWidth="1"/>
    <col min="4357" max="4357" width="20.28515625" style="38" bestFit="1" customWidth="1"/>
    <col min="4358" max="4358" width="23.42578125" style="38" bestFit="1" customWidth="1"/>
    <col min="4359" max="4361" width="9.140625" style="38" customWidth="1"/>
    <col min="4362" max="4608" width="9.140625" style="38"/>
    <col min="4609" max="4609" width="11.42578125" style="38" bestFit="1" customWidth="1"/>
    <col min="4610" max="4610" width="15.7109375" style="38" customWidth="1"/>
    <col min="4611" max="4611" width="10.28515625" style="38" bestFit="1" customWidth="1"/>
    <col min="4612" max="4612" width="27.85546875" style="38" bestFit="1" customWidth="1"/>
    <col min="4613" max="4613" width="20.28515625" style="38" bestFit="1" customWidth="1"/>
    <col min="4614" max="4614" width="23.42578125" style="38" bestFit="1" customWidth="1"/>
    <col min="4615" max="4617" width="9.140625" style="38" customWidth="1"/>
    <col min="4618" max="4864" width="9.140625" style="38"/>
    <col min="4865" max="4865" width="11.42578125" style="38" bestFit="1" customWidth="1"/>
    <col min="4866" max="4866" width="15.7109375" style="38" customWidth="1"/>
    <col min="4867" max="4867" width="10.28515625" style="38" bestFit="1" customWidth="1"/>
    <col min="4868" max="4868" width="27.85546875" style="38" bestFit="1" customWidth="1"/>
    <col min="4869" max="4869" width="20.28515625" style="38" bestFit="1" customWidth="1"/>
    <col min="4870" max="4870" width="23.42578125" style="38" bestFit="1" customWidth="1"/>
    <col min="4871" max="4873" width="9.140625" style="38" customWidth="1"/>
    <col min="4874" max="5120" width="9.140625" style="38"/>
    <col min="5121" max="5121" width="11.42578125" style="38" bestFit="1" customWidth="1"/>
    <col min="5122" max="5122" width="15.7109375" style="38" customWidth="1"/>
    <col min="5123" max="5123" width="10.28515625" style="38" bestFit="1" customWidth="1"/>
    <col min="5124" max="5124" width="27.85546875" style="38" bestFit="1" customWidth="1"/>
    <col min="5125" max="5125" width="20.28515625" style="38" bestFit="1" customWidth="1"/>
    <col min="5126" max="5126" width="23.42578125" style="38" bestFit="1" customWidth="1"/>
    <col min="5127" max="5129" width="9.140625" style="38" customWidth="1"/>
    <col min="5130" max="5376" width="9.140625" style="38"/>
    <col min="5377" max="5377" width="11.42578125" style="38" bestFit="1" customWidth="1"/>
    <col min="5378" max="5378" width="15.7109375" style="38" customWidth="1"/>
    <col min="5379" max="5379" width="10.28515625" style="38" bestFit="1" customWidth="1"/>
    <col min="5380" max="5380" width="27.85546875" style="38" bestFit="1" customWidth="1"/>
    <col min="5381" max="5381" width="20.28515625" style="38" bestFit="1" customWidth="1"/>
    <col min="5382" max="5382" width="23.42578125" style="38" bestFit="1" customWidth="1"/>
    <col min="5383" max="5385" width="9.140625" style="38" customWidth="1"/>
    <col min="5386" max="5632" width="9.140625" style="38"/>
    <col min="5633" max="5633" width="11.42578125" style="38" bestFit="1" customWidth="1"/>
    <col min="5634" max="5634" width="15.7109375" style="38" customWidth="1"/>
    <col min="5635" max="5635" width="10.28515625" style="38" bestFit="1" customWidth="1"/>
    <col min="5636" max="5636" width="27.85546875" style="38" bestFit="1" customWidth="1"/>
    <col min="5637" max="5637" width="20.28515625" style="38" bestFit="1" customWidth="1"/>
    <col min="5638" max="5638" width="23.42578125" style="38" bestFit="1" customWidth="1"/>
    <col min="5639" max="5641" width="9.140625" style="38" customWidth="1"/>
    <col min="5642" max="5888" width="9.140625" style="38"/>
    <col min="5889" max="5889" width="11.42578125" style="38" bestFit="1" customWidth="1"/>
    <col min="5890" max="5890" width="15.7109375" style="38" customWidth="1"/>
    <col min="5891" max="5891" width="10.28515625" style="38" bestFit="1" customWidth="1"/>
    <col min="5892" max="5892" width="27.85546875" style="38" bestFit="1" customWidth="1"/>
    <col min="5893" max="5893" width="20.28515625" style="38" bestFit="1" customWidth="1"/>
    <col min="5894" max="5894" width="23.42578125" style="38" bestFit="1" customWidth="1"/>
    <col min="5895" max="5897" width="9.140625" style="38" customWidth="1"/>
    <col min="5898" max="6144" width="9.140625" style="38"/>
    <col min="6145" max="6145" width="11.42578125" style="38" bestFit="1" customWidth="1"/>
    <col min="6146" max="6146" width="15.7109375" style="38" customWidth="1"/>
    <col min="6147" max="6147" width="10.28515625" style="38" bestFit="1" customWidth="1"/>
    <col min="6148" max="6148" width="27.85546875" style="38" bestFit="1" customWidth="1"/>
    <col min="6149" max="6149" width="20.28515625" style="38" bestFit="1" customWidth="1"/>
    <col min="6150" max="6150" width="23.42578125" style="38" bestFit="1" customWidth="1"/>
    <col min="6151" max="6153" width="9.140625" style="38" customWidth="1"/>
    <col min="6154" max="6400" width="9.140625" style="38"/>
    <col min="6401" max="6401" width="11.42578125" style="38" bestFit="1" customWidth="1"/>
    <col min="6402" max="6402" width="15.7109375" style="38" customWidth="1"/>
    <col min="6403" max="6403" width="10.28515625" style="38" bestFit="1" customWidth="1"/>
    <col min="6404" max="6404" width="27.85546875" style="38" bestFit="1" customWidth="1"/>
    <col min="6405" max="6405" width="20.28515625" style="38" bestFit="1" customWidth="1"/>
    <col min="6406" max="6406" width="23.42578125" style="38" bestFit="1" customWidth="1"/>
    <col min="6407" max="6409" width="9.140625" style="38" customWidth="1"/>
    <col min="6410" max="6656" width="9.140625" style="38"/>
    <col min="6657" max="6657" width="11.42578125" style="38" bestFit="1" customWidth="1"/>
    <col min="6658" max="6658" width="15.7109375" style="38" customWidth="1"/>
    <col min="6659" max="6659" width="10.28515625" style="38" bestFit="1" customWidth="1"/>
    <col min="6660" max="6660" width="27.85546875" style="38" bestFit="1" customWidth="1"/>
    <col min="6661" max="6661" width="20.28515625" style="38" bestFit="1" customWidth="1"/>
    <col min="6662" max="6662" width="23.42578125" style="38" bestFit="1" customWidth="1"/>
    <col min="6663" max="6665" width="9.140625" style="38" customWidth="1"/>
    <col min="6666" max="6912" width="9.140625" style="38"/>
    <col min="6913" max="6913" width="11.42578125" style="38" bestFit="1" customWidth="1"/>
    <col min="6914" max="6914" width="15.7109375" style="38" customWidth="1"/>
    <col min="6915" max="6915" width="10.28515625" style="38" bestFit="1" customWidth="1"/>
    <col min="6916" max="6916" width="27.85546875" style="38" bestFit="1" customWidth="1"/>
    <col min="6917" max="6917" width="20.28515625" style="38" bestFit="1" customWidth="1"/>
    <col min="6918" max="6918" width="23.42578125" style="38" bestFit="1" customWidth="1"/>
    <col min="6919" max="6921" width="9.140625" style="38" customWidth="1"/>
    <col min="6922" max="7168" width="9.140625" style="38"/>
    <col min="7169" max="7169" width="11.42578125" style="38" bestFit="1" customWidth="1"/>
    <col min="7170" max="7170" width="15.7109375" style="38" customWidth="1"/>
    <col min="7171" max="7171" width="10.28515625" style="38" bestFit="1" customWidth="1"/>
    <col min="7172" max="7172" width="27.85546875" style="38" bestFit="1" customWidth="1"/>
    <col min="7173" max="7173" width="20.28515625" style="38" bestFit="1" customWidth="1"/>
    <col min="7174" max="7174" width="23.42578125" style="38" bestFit="1" customWidth="1"/>
    <col min="7175" max="7177" width="9.140625" style="38" customWidth="1"/>
    <col min="7178" max="7424" width="9.140625" style="38"/>
    <col min="7425" max="7425" width="11.42578125" style="38" bestFit="1" customWidth="1"/>
    <col min="7426" max="7426" width="15.7109375" style="38" customWidth="1"/>
    <col min="7427" max="7427" width="10.28515625" style="38" bestFit="1" customWidth="1"/>
    <col min="7428" max="7428" width="27.85546875" style="38" bestFit="1" customWidth="1"/>
    <col min="7429" max="7429" width="20.28515625" style="38" bestFit="1" customWidth="1"/>
    <col min="7430" max="7430" width="23.42578125" style="38" bestFit="1" customWidth="1"/>
    <col min="7431" max="7433" width="9.140625" style="38" customWidth="1"/>
    <col min="7434" max="7680" width="9.140625" style="38"/>
    <col min="7681" max="7681" width="11.42578125" style="38" bestFit="1" customWidth="1"/>
    <col min="7682" max="7682" width="15.7109375" style="38" customWidth="1"/>
    <col min="7683" max="7683" width="10.28515625" style="38" bestFit="1" customWidth="1"/>
    <col min="7684" max="7684" width="27.85546875" style="38" bestFit="1" customWidth="1"/>
    <col min="7685" max="7685" width="20.28515625" style="38" bestFit="1" customWidth="1"/>
    <col min="7686" max="7686" width="23.42578125" style="38" bestFit="1" customWidth="1"/>
    <col min="7687" max="7689" width="9.140625" style="38" customWidth="1"/>
    <col min="7690" max="7936" width="9.140625" style="38"/>
    <col min="7937" max="7937" width="11.42578125" style="38" bestFit="1" customWidth="1"/>
    <col min="7938" max="7938" width="15.7109375" style="38" customWidth="1"/>
    <col min="7939" max="7939" width="10.28515625" style="38" bestFit="1" customWidth="1"/>
    <col min="7940" max="7940" width="27.85546875" style="38" bestFit="1" customWidth="1"/>
    <col min="7941" max="7941" width="20.28515625" style="38" bestFit="1" customWidth="1"/>
    <col min="7942" max="7942" width="23.42578125" style="38" bestFit="1" customWidth="1"/>
    <col min="7943" max="7945" width="9.140625" style="38" customWidth="1"/>
    <col min="7946" max="8192" width="9.140625" style="38"/>
    <col min="8193" max="8193" width="11.42578125" style="38" bestFit="1" customWidth="1"/>
    <col min="8194" max="8194" width="15.7109375" style="38" customWidth="1"/>
    <col min="8195" max="8195" width="10.28515625" style="38" bestFit="1" customWidth="1"/>
    <col min="8196" max="8196" width="27.85546875" style="38" bestFit="1" customWidth="1"/>
    <col min="8197" max="8197" width="20.28515625" style="38" bestFit="1" customWidth="1"/>
    <col min="8198" max="8198" width="23.42578125" style="38" bestFit="1" customWidth="1"/>
    <col min="8199" max="8201" width="9.140625" style="38" customWidth="1"/>
    <col min="8202" max="8448" width="9.140625" style="38"/>
    <col min="8449" max="8449" width="11.42578125" style="38" bestFit="1" customWidth="1"/>
    <col min="8450" max="8450" width="15.7109375" style="38" customWidth="1"/>
    <col min="8451" max="8451" width="10.28515625" style="38" bestFit="1" customWidth="1"/>
    <col min="8452" max="8452" width="27.85546875" style="38" bestFit="1" customWidth="1"/>
    <col min="8453" max="8453" width="20.28515625" style="38" bestFit="1" customWidth="1"/>
    <col min="8454" max="8454" width="23.42578125" style="38" bestFit="1" customWidth="1"/>
    <col min="8455" max="8457" width="9.140625" style="38" customWidth="1"/>
    <col min="8458" max="8704" width="9.140625" style="38"/>
    <col min="8705" max="8705" width="11.42578125" style="38" bestFit="1" customWidth="1"/>
    <col min="8706" max="8706" width="15.7109375" style="38" customWidth="1"/>
    <col min="8707" max="8707" width="10.28515625" style="38" bestFit="1" customWidth="1"/>
    <col min="8708" max="8708" width="27.85546875" style="38" bestFit="1" customWidth="1"/>
    <col min="8709" max="8709" width="20.28515625" style="38" bestFit="1" customWidth="1"/>
    <col min="8710" max="8710" width="23.42578125" style="38" bestFit="1" customWidth="1"/>
    <col min="8711" max="8713" width="9.140625" style="38" customWidth="1"/>
    <col min="8714" max="8960" width="9.140625" style="38"/>
    <col min="8961" max="8961" width="11.42578125" style="38" bestFit="1" customWidth="1"/>
    <col min="8962" max="8962" width="15.7109375" style="38" customWidth="1"/>
    <col min="8963" max="8963" width="10.28515625" style="38" bestFit="1" customWidth="1"/>
    <col min="8964" max="8964" width="27.85546875" style="38" bestFit="1" customWidth="1"/>
    <col min="8965" max="8965" width="20.28515625" style="38" bestFit="1" customWidth="1"/>
    <col min="8966" max="8966" width="23.42578125" style="38" bestFit="1" customWidth="1"/>
    <col min="8967" max="8969" width="9.140625" style="38" customWidth="1"/>
    <col min="8970" max="9216" width="9.140625" style="38"/>
    <col min="9217" max="9217" width="11.42578125" style="38" bestFit="1" customWidth="1"/>
    <col min="9218" max="9218" width="15.7109375" style="38" customWidth="1"/>
    <col min="9219" max="9219" width="10.28515625" style="38" bestFit="1" customWidth="1"/>
    <col min="9220" max="9220" width="27.85546875" style="38" bestFit="1" customWidth="1"/>
    <col min="9221" max="9221" width="20.28515625" style="38" bestFit="1" customWidth="1"/>
    <col min="9222" max="9222" width="23.42578125" style="38" bestFit="1" customWidth="1"/>
    <col min="9223" max="9225" width="9.140625" style="38" customWidth="1"/>
    <col min="9226" max="9472" width="9.140625" style="38"/>
    <col min="9473" max="9473" width="11.42578125" style="38" bestFit="1" customWidth="1"/>
    <col min="9474" max="9474" width="15.7109375" style="38" customWidth="1"/>
    <col min="9475" max="9475" width="10.28515625" style="38" bestFit="1" customWidth="1"/>
    <col min="9476" max="9476" width="27.85546875" style="38" bestFit="1" customWidth="1"/>
    <col min="9477" max="9477" width="20.28515625" style="38" bestFit="1" customWidth="1"/>
    <col min="9478" max="9478" width="23.42578125" style="38" bestFit="1" customWidth="1"/>
    <col min="9479" max="9481" width="9.140625" style="38" customWidth="1"/>
    <col min="9482" max="9728" width="9.140625" style="38"/>
    <col min="9729" max="9729" width="11.42578125" style="38" bestFit="1" customWidth="1"/>
    <col min="9730" max="9730" width="15.7109375" style="38" customWidth="1"/>
    <col min="9731" max="9731" width="10.28515625" style="38" bestFit="1" customWidth="1"/>
    <col min="9732" max="9732" width="27.85546875" style="38" bestFit="1" customWidth="1"/>
    <col min="9733" max="9733" width="20.28515625" style="38" bestFit="1" customWidth="1"/>
    <col min="9734" max="9734" width="23.42578125" style="38" bestFit="1" customWidth="1"/>
    <col min="9735" max="9737" width="9.140625" style="38" customWidth="1"/>
    <col min="9738" max="9984" width="9.140625" style="38"/>
    <col min="9985" max="9985" width="11.42578125" style="38" bestFit="1" customWidth="1"/>
    <col min="9986" max="9986" width="15.7109375" style="38" customWidth="1"/>
    <col min="9987" max="9987" width="10.28515625" style="38" bestFit="1" customWidth="1"/>
    <col min="9988" max="9988" width="27.85546875" style="38" bestFit="1" customWidth="1"/>
    <col min="9989" max="9989" width="20.28515625" style="38" bestFit="1" customWidth="1"/>
    <col min="9990" max="9990" width="23.42578125" style="38" bestFit="1" customWidth="1"/>
    <col min="9991" max="9993" width="9.140625" style="38" customWidth="1"/>
    <col min="9994" max="10240" width="9.140625" style="38"/>
    <col min="10241" max="10241" width="11.42578125" style="38" bestFit="1" customWidth="1"/>
    <col min="10242" max="10242" width="15.7109375" style="38" customWidth="1"/>
    <col min="10243" max="10243" width="10.28515625" style="38" bestFit="1" customWidth="1"/>
    <col min="10244" max="10244" width="27.85546875" style="38" bestFit="1" customWidth="1"/>
    <col min="10245" max="10245" width="20.28515625" style="38" bestFit="1" customWidth="1"/>
    <col min="10246" max="10246" width="23.42578125" style="38" bestFit="1" customWidth="1"/>
    <col min="10247" max="10249" width="9.140625" style="38" customWidth="1"/>
    <col min="10250" max="10496" width="9.140625" style="38"/>
    <col min="10497" max="10497" width="11.42578125" style="38" bestFit="1" customWidth="1"/>
    <col min="10498" max="10498" width="15.7109375" style="38" customWidth="1"/>
    <col min="10499" max="10499" width="10.28515625" style="38" bestFit="1" customWidth="1"/>
    <col min="10500" max="10500" width="27.85546875" style="38" bestFit="1" customWidth="1"/>
    <col min="10501" max="10501" width="20.28515625" style="38" bestFit="1" customWidth="1"/>
    <col min="10502" max="10502" width="23.42578125" style="38" bestFit="1" customWidth="1"/>
    <col min="10503" max="10505" width="9.140625" style="38" customWidth="1"/>
    <col min="10506" max="10752" width="9.140625" style="38"/>
    <col min="10753" max="10753" width="11.42578125" style="38" bestFit="1" customWidth="1"/>
    <col min="10754" max="10754" width="15.7109375" style="38" customWidth="1"/>
    <col min="10755" max="10755" width="10.28515625" style="38" bestFit="1" customWidth="1"/>
    <col min="10756" max="10756" width="27.85546875" style="38" bestFit="1" customWidth="1"/>
    <col min="10757" max="10757" width="20.28515625" style="38" bestFit="1" customWidth="1"/>
    <col min="10758" max="10758" width="23.42578125" style="38" bestFit="1" customWidth="1"/>
    <col min="10759" max="10761" width="9.140625" style="38" customWidth="1"/>
    <col min="10762" max="11008" width="9.140625" style="38"/>
    <col min="11009" max="11009" width="11.42578125" style="38" bestFit="1" customWidth="1"/>
    <col min="11010" max="11010" width="15.7109375" style="38" customWidth="1"/>
    <col min="11011" max="11011" width="10.28515625" style="38" bestFit="1" customWidth="1"/>
    <col min="11012" max="11012" width="27.85546875" style="38" bestFit="1" customWidth="1"/>
    <col min="11013" max="11013" width="20.28515625" style="38" bestFit="1" customWidth="1"/>
    <col min="11014" max="11014" width="23.42578125" style="38" bestFit="1" customWidth="1"/>
    <col min="11015" max="11017" width="9.140625" style="38" customWidth="1"/>
    <col min="11018" max="11264" width="9.140625" style="38"/>
    <col min="11265" max="11265" width="11.42578125" style="38" bestFit="1" customWidth="1"/>
    <col min="11266" max="11266" width="15.7109375" style="38" customWidth="1"/>
    <col min="11267" max="11267" width="10.28515625" style="38" bestFit="1" customWidth="1"/>
    <col min="11268" max="11268" width="27.85546875" style="38" bestFit="1" customWidth="1"/>
    <col min="11269" max="11269" width="20.28515625" style="38" bestFit="1" customWidth="1"/>
    <col min="11270" max="11270" width="23.42578125" style="38" bestFit="1" customWidth="1"/>
    <col min="11271" max="11273" width="9.140625" style="38" customWidth="1"/>
    <col min="11274" max="11520" width="9.140625" style="38"/>
    <col min="11521" max="11521" width="11.42578125" style="38" bestFit="1" customWidth="1"/>
    <col min="11522" max="11522" width="15.7109375" style="38" customWidth="1"/>
    <col min="11523" max="11523" width="10.28515625" style="38" bestFit="1" customWidth="1"/>
    <col min="11524" max="11524" width="27.85546875" style="38" bestFit="1" customWidth="1"/>
    <col min="11525" max="11525" width="20.28515625" style="38" bestFit="1" customWidth="1"/>
    <col min="11526" max="11526" width="23.42578125" style="38" bestFit="1" customWidth="1"/>
    <col min="11527" max="11529" width="9.140625" style="38" customWidth="1"/>
    <col min="11530" max="11776" width="9.140625" style="38"/>
    <col min="11777" max="11777" width="11.42578125" style="38" bestFit="1" customWidth="1"/>
    <col min="11778" max="11778" width="15.7109375" style="38" customWidth="1"/>
    <col min="11779" max="11779" width="10.28515625" style="38" bestFit="1" customWidth="1"/>
    <col min="11780" max="11780" width="27.85546875" style="38" bestFit="1" customWidth="1"/>
    <col min="11781" max="11781" width="20.28515625" style="38" bestFit="1" customWidth="1"/>
    <col min="11782" max="11782" width="23.42578125" style="38" bestFit="1" customWidth="1"/>
    <col min="11783" max="11785" width="9.140625" style="38" customWidth="1"/>
    <col min="11786" max="12032" width="9.140625" style="38"/>
    <col min="12033" max="12033" width="11.42578125" style="38" bestFit="1" customWidth="1"/>
    <col min="12034" max="12034" width="15.7109375" style="38" customWidth="1"/>
    <col min="12035" max="12035" width="10.28515625" style="38" bestFit="1" customWidth="1"/>
    <col min="12036" max="12036" width="27.85546875" style="38" bestFit="1" customWidth="1"/>
    <col min="12037" max="12037" width="20.28515625" style="38" bestFit="1" customWidth="1"/>
    <col min="12038" max="12038" width="23.42578125" style="38" bestFit="1" customWidth="1"/>
    <col min="12039" max="12041" width="9.140625" style="38" customWidth="1"/>
    <col min="12042" max="12288" width="9.140625" style="38"/>
    <col min="12289" max="12289" width="11.42578125" style="38" bestFit="1" customWidth="1"/>
    <col min="12290" max="12290" width="15.7109375" style="38" customWidth="1"/>
    <col min="12291" max="12291" width="10.28515625" style="38" bestFit="1" customWidth="1"/>
    <col min="12292" max="12292" width="27.85546875" style="38" bestFit="1" customWidth="1"/>
    <col min="12293" max="12293" width="20.28515625" style="38" bestFit="1" customWidth="1"/>
    <col min="12294" max="12294" width="23.42578125" style="38" bestFit="1" customWidth="1"/>
    <col min="12295" max="12297" width="9.140625" style="38" customWidth="1"/>
    <col min="12298" max="12544" width="9.140625" style="38"/>
    <col min="12545" max="12545" width="11.42578125" style="38" bestFit="1" customWidth="1"/>
    <col min="12546" max="12546" width="15.7109375" style="38" customWidth="1"/>
    <col min="12547" max="12547" width="10.28515625" style="38" bestFit="1" customWidth="1"/>
    <col min="12548" max="12548" width="27.85546875" style="38" bestFit="1" customWidth="1"/>
    <col min="12549" max="12549" width="20.28515625" style="38" bestFit="1" customWidth="1"/>
    <col min="12550" max="12550" width="23.42578125" style="38" bestFit="1" customWidth="1"/>
    <col min="12551" max="12553" width="9.140625" style="38" customWidth="1"/>
    <col min="12554" max="12800" width="9.140625" style="38"/>
    <col min="12801" max="12801" width="11.42578125" style="38" bestFit="1" customWidth="1"/>
    <col min="12802" max="12802" width="15.7109375" style="38" customWidth="1"/>
    <col min="12803" max="12803" width="10.28515625" style="38" bestFit="1" customWidth="1"/>
    <col min="12804" max="12804" width="27.85546875" style="38" bestFit="1" customWidth="1"/>
    <col min="12805" max="12805" width="20.28515625" style="38" bestFit="1" customWidth="1"/>
    <col min="12806" max="12806" width="23.42578125" style="38" bestFit="1" customWidth="1"/>
    <col min="12807" max="12809" width="9.140625" style="38" customWidth="1"/>
    <col min="12810" max="13056" width="9.140625" style="38"/>
    <col min="13057" max="13057" width="11.42578125" style="38" bestFit="1" customWidth="1"/>
    <col min="13058" max="13058" width="15.7109375" style="38" customWidth="1"/>
    <col min="13059" max="13059" width="10.28515625" style="38" bestFit="1" customWidth="1"/>
    <col min="13060" max="13060" width="27.85546875" style="38" bestFit="1" customWidth="1"/>
    <col min="13061" max="13061" width="20.28515625" style="38" bestFit="1" customWidth="1"/>
    <col min="13062" max="13062" width="23.42578125" style="38" bestFit="1" customWidth="1"/>
    <col min="13063" max="13065" width="9.140625" style="38" customWidth="1"/>
    <col min="13066" max="13312" width="9.140625" style="38"/>
    <col min="13313" max="13313" width="11.42578125" style="38" bestFit="1" customWidth="1"/>
    <col min="13314" max="13314" width="15.7109375" style="38" customWidth="1"/>
    <col min="13315" max="13315" width="10.28515625" style="38" bestFit="1" customWidth="1"/>
    <col min="13316" max="13316" width="27.85546875" style="38" bestFit="1" customWidth="1"/>
    <col min="13317" max="13317" width="20.28515625" style="38" bestFit="1" customWidth="1"/>
    <col min="13318" max="13318" width="23.42578125" style="38" bestFit="1" customWidth="1"/>
    <col min="13319" max="13321" width="9.140625" style="38" customWidth="1"/>
    <col min="13322" max="13568" width="9.140625" style="38"/>
    <col min="13569" max="13569" width="11.42578125" style="38" bestFit="1" customWidth="1"/>
    <col min="13570" max="13570" width="15.7109375" style="38" customWidth="1"/>
    <col min="13571" max="13571" width="10.28515625" style="38" bestFit="1" customWidth="1"/>
    <col min="13572" max="13572" width="27.85546875" style="38" bestFit="1" customWidth="1"/>
    <col min="13573" max="13573" width="20.28515625" style="38" bestFit="1" customWidth="1"/>
    <col min="13574" max="13574" width="23.42578125" style="38" bestFit="1" customWidth="1"/>
    <col min="13575" max="13577" width="9.140625" style="38" customWidth="1"/>
    <col min="13578" max="13824" width="9.140625" style="38"/>
    <col min="13825" max="13825" width="11.42578125" style="38" bestFit="1" customWidth="1"/>
    <col min="13826" max="13826" width="15.7109375" style="38" customWidth="1"/>
    <col min="13827" max="13827" width="10.28515625" style="38" bestFit="1" customWidth="1"/>
    <col min="13828" max="13828" width="27.85546875" style="38" bestFit="1" customWidth="1"/>
    <col min="13829" max="13829" width="20.28515625" style="38" bestFit="1" customWidth="1"/>
    <col min="13830" max="13830" width="23.42578125" style="38" bestFit="1" customWidth="1"/>
    <col min="13831" max="13833" width="9.140625" style="38" customWidth="1"/>
    <col min="13834" max="14080" width="9.140625" style="38"/>
    <col min="14081" max="14081" width="11.42578125" style="38" bestFit="1" customWidth="1"/>
    <col min="14082" max="14082" width="15.7109375" style="38" customWidth="1"/>
    <col min="14083" max="14083" width="10.28515625" style="38" bestFit="1" customWidth="1"/>
    <col min="14084" max="14084" width="27.85546875" style="38" bestFit="1" customWidth="1"/>
    <col min="14085" max="14085" width="20.28515625" style="38" bestFit="1" customWidth="1"/>
    <col min="14086" max="14086" width="23.42578125" style="38" bestFit="1" customWidth="1"/>
    <col min="14087" max="14089" width="9.140625" style="38" customWidth="1"/>
    <col min="14090" max="14336" width="9.140625" style="38"/>
    <col min="14337" max="14337" width="11.42578125" style="38" bestFit="1" customWidth="1"/>
    <col min="14338" max="14338" width="15.7109375" style="38" customWidth="1"/>
    <col min="14339" max="14339" width="10.28515625" style="38" bestFit="1" customWidth="1"/>
    <col min="14340" max="14340" width="27.85546875" style="38" bestFit="1" customWidth="1"/>
    <col min="14341" max="14341" width="20.28515625" style="38" bestFit="1" customWidth="1"/>
    <col min="14342" max="14342" width="23.42578125" style="38" bestFit="1" customWidth="1"/>
    <col min="14343" max="14345" width="9.140625" style="38" customWidth="1"/>
    <col min="14346" max="14592" width="9.140625" style="38"/>
    <col min="14593" max="14593" width="11.42578125" style="38" bestFit="1" customWidth="1"/>
    <col min="14594" max="14594" width="15.7109375" style="38" customWidth="1"/>
    <col min="14595" max="14595" width="10.28515625" style="38" bestFit="1" customWidth="1"/>
    <col min="14596" max="14596" width="27.85546875" style="38" bestFit="1" customWidth="1"/>
    <col min="14597" max="14597" width="20.28515625" style="38" bestFit="1" customWidth="1"/>
    <col min="14598" max="14598" width="23.42578125" style="38" bestFit="1" customWidth="1"/>
    <col min="14599" max="14601" width="9.140625" style="38" customWidth="1"/>
    <col min="14602" max="14848" width="9.140625" style="38"/>
    <col min="14849" max="14849" width="11.42578125" style="38" bestFit="1" customWidth="1"/>
    <col min="14850" max="14850" width="15.7109375" style="38" customWidth="1"/>
    <col min="14851" max="14851" width="10.28515625" style="38" bestFit="1" customWidth="1"/>
    <col min="14852" max="14852" width="27.85546875" style="38" bestFit="1" customWidth="1"/>
    <col min="14853" max="14853" width="20.28515625" style="38" bestFit="1" customWidth="1"/>
    <col min="14854" max="14854" width="23.42578125" style="38" bestFit="1" customWidth="1"/>
    <col min="14855" max="14857" width="9.140625" style="38" customWidth="1"/>
    <col min="14858" max="15104" width="9.140625" style="38"/>
    <col min="15105" max="15105" width="11.42578125" style="38" bestFit="1" customWidth="1"/>
    <col min="15106" max="15106" width="15.7109375" style="38" customWidth="1"/>
    <col min="15107" max="15107" width="10.28515625" style="38" bestFit="1" customWidth="1"/>
    <col min="15108" max="15108" width="27.85546875" style="38" bestFit="1" customWidth="1"/>
    <col min="15109" max="15109" width="20.28515625" style="38" bestFit="1" customWidth="1"/>
    <col min="15110" max="15110" width="23.42578125" style="38" bestFit="1" customWidth="1"/>
    <col min="15111" max="15113" width="9.140625" style="38" customWidth="1"/>
    <col min="15114" max="15360" width="9.140625" style="38"/>
    <col min="15361" max="15361" width="11.42578125" style="38" bestFit="1" customWidth="1"/>
    <col min="15362" max="15362" width="15.7109375" style="38" customWidth="1"/>
    <col min="15363" max="15363" width="10.28515625" style="38" bestFit="1" customWidth="1"/>
    <col min="15364" max="15364" width="27.85546875" style="38" bestFit="1" customWidth="1"/>
    <col min="15365" max="15365" width="20.28515625" style="38" bestFit="1" customWidth="1"/>
    <col min="15366" max="15366" width="23.42578125" style="38" bestFit="1" customWidth="1"/>
    <col min="15367" max="15369" width="9.140625" style="38" customWidth="1"/>
    <col min="15370" max="15616" width="9.140625" style="38"/>
    <col min="15617" max="15617" width="11.42578125" style="38" bestFit="1" customWidth="1"/>
    <col min="15618" max="15618" width="15.7109375" style="38" customWidth="1"/>
    <col min="15619" max="15619" width="10.28515625" style="38" bestFit="1" customWidth="1"/>
    <col min="15620" max="15620" width="27.85546875" style="38" bestFit="1" customWidth="1"/>
    <col min="15621" max="15621" width="20.28515625" style="38" bestFit="1" customWidth="1"/>
    <col min="15622" max="15622" width="23.42578125" style="38" bestFit="1" customWidth="1"/>
    <col min="15623" max="15625" width="9.140625" style="38" customWidth="1"/>
    <col min="15626" max="15872" width="9.140625" style="38"/>
    <col min="15873" max="15873" width="11.42578125" style="38" bestFit="1" customWidth="1"/>
    <col min="15874" max="15874" width="15.7109375" style="38" customWidth="1"/>
    <col min="15875" max="15875" width="10.28515625" style="38" bestFit="1" customWidth="1"/>
    <col min="15876" max="15876" width="27.85546875" style="38" bestFit="1" customWidth="1"/>
    <col min="15877" max="15877" width="20.28515625" style="38" bestFit="1" customWidth="1"/>
    <col min="15878" max="15878" width="23.42578125" style="38" bestFit="1" customWidth="1"/>
    <col min="15879" max="15881" width="9.140625" style="38" customWidth="1"/>
    <col min="15882" max="16128" width="9.140625" style="38"/>
    <col min="16129" max="16129" width="11.42578125" style="38" bestFit="1" customWidth="1"/>
    <col min="16130" max="16130" width="15.7109375" style="38" customWidth="1"/>
    <col min="16131" max="16131" width="10.28515625" style="38" bestFit="1" customWidth="1"/>
    <col min="16132" max="16132" width="27.85546875" style="38" bestFit="1" customWidth="1"/>
    <col min="16133" max="16133" width="20.28515625" style="38" bestFit="1" customWidth="1"/>
    <col min="16134" max="16134" width="23.42578125" style="38" bestFit="1" customWidth="1"/>
    <col min="16135" max="16137" width="9.140625" style="38" customWidth="1"/>
    <col min="16138" max="16384" width="9.140625" style="38"/>
  </cols>
  <sheetData>
    <row r="1" spans="1:9" customFormat="1" ht="31.5" customHeight="1" x14ac:dyDescent="0.5">
      <c r="A1" s="29" t="s">
        <v>136</v>
      </c>
      <c r="B1" s="29"/>
      <c r="C1" s="30" t="s">
        <v>137</v>
      </c>
      <c r="D1" s="30"/>
      <c r="E1" s="30"/>
      <c r="F1" s="31"/>
    </row>
    <row r="2" spans="1:9" customFormat="1" ht="29.25" customHeight="1" x14ac:dyDescent="0.3">
      <c r="A2" s="29"/>
      <c r="B2" s="29"/>
      <c r="C2" s="32" t="s">
        <v>138</v>
      </c>
      <c r="D2" s="32"/>
      <c r="E2" s="32"/>
      <c r="F2" s="33"/>
    </row>
    <row r="3" spans="1:9" customFormat="1" ht="15" x14ac:dyDescent="0.25">
      <c r="C3" s="3"/>
      <c r="D3" s="3"/>
      <c r="E3" s="3"/>
      <c r="F3" s="3"/>
    </row>
    <row r="4" spans="1:9" x14ac:dyDescent="0.25">
      <c r="A4" s="34" t="s">
        <v>139</v>
      </c>
      <c r="B4" s="35" t="s">
        <v>140</v>
      </c>
      <c r="C4" s="36"/>
      <c r="D4" s="37"/>
      <c r="E4" s="37"/>
      <c r="F4" s="37"/>
    </row>
    <row r="5" spans="1:9" s="41" customFormat="1" ht="17.25" customHeight="1" x14ac:dyDescent="0.25">
      <c r="A5" s="39" t="s">
        <v>141</v>
      </c>
      <c r="B5" s="39" t="s">
        <v>142</v>
      </c>
      <c r="C5" s="39" t="s">
        <v>143</v>
      </c>
      <c r="D5" s="40" t="s">
        <v>144</v>
      </c>
      <c r="E5" s="40" t="s">
        <v>145</v>
      </c>
      <c r="F5" s="40" t="s">
        <v>146</v>
      </c>
      <c r="G5"/>
      <c r="H5"/>
      <c r="I5"/>
    </row>
    <row r="6" spans="1:9" x14ac:dyDescent="0.25">
      <c r="A6" s="42" t="s">
        <v>147</v>
      </c>
      <c r="B6" s="43">
        <v>22</v>
      </c>
      <c r="C6" s="43" t="s">
        <v>148</v>
      </c>
      <c r="D6" s="44" t="s">
        <v>149</v>
      </c>
      <c r="E6" s="44" t="s">
        <v>150</v>
      </c>
      <c r="F6" s="44" t="s">
        <v>151</v>
      </c>
    </row>
    <row r="7" spans="1:9" x14ac:dyDescent="0.25">
      <c r="A7" s="45"/>
      <c r="B7" s="43">
        <v>29</v>
      </c>
      <c r="C7" s="43" t="s">
        <v>148</v>
      </c>
      <c r="D7" s="44" t="s">
        <v>152</v>
      </c>
      <c r="E7" s="44" t="s">
        <v>153</v>
      </c>
      <c r="F7" s="44" t="s">
        <v>154</v>
      </c>
    </row>
    <row r="8" spans="1:9" x14ac:dyDescent="0.25">
      <c r="A8" s="45"/>
      <c r="B8" s="46">
        <v>31</v>
      </c>
      <c r="C8" s="46" t="s">
        <v>148</v>
      </c>
      <c r="D8" s="44" t="s">
        <v>155</v>
      </c>
      <c r="E8" s="44" t="s">
        <v>156</v>
      </c>
      <c r="F8" s="44" t="s">
        <v>68</v>
      </c>
    </row>
    <row r="9" spans="1:9" x14ac:dyDescent="0.25">
      <c r="A9" s="45"/>
      <c r="B9" s="47">
        <v>84</v>
      </c>
      <c r="C9" s="47" t="s">
        <v>51</v>
      </c>
      <c r="D9" s="48" t="s">
        <v>157</v>
      </c>
      <c r="E9" s="48" t="s">
        <v>158</v>
      </c>
      <c r="F9" s="48" t="s">
        <v>159</v>
      </c>
    </row>
    <row r="10" spans="1:9" x14ac:dyDescent="0.25">
      <c r="A10" s="45"/>
      <c r="B10" s="47" t="s">
        <v>160</v>
      </c>
      <c r="C10" s="47" t="s">
        <v>28</v>
      </c>
      <c r="D10" s="48" t="s">
        <v>161</v>
      </c>
      <c r="E10" s="47" t="s">
        <v>160</v>
      </c>
      <c r="F10" s="48" t="s">
        <v>162</v>
      </c>
    </row>
    <row r="11" spans="1:9" x14ac:dyDescent="0.25">
      <c r="A11" s="45"/>
      <c r="B11" s="47">
        <v>888</v>
      </c>
      <c r="C11" s="47" t="s">
        <v>28</v>
      </c>
      <c r="D11" s="48" t="s">
        <v>163</v>
      </c>
      <c r="E11" s="48" t="s">
        <v>164</v>
      </c>
      <c r="F11" s="48" t="s">
        <v>165</v>
      </c>
    </row>
    <row r="12" spans="1:9" ht="16.5" thickBot="1" x14ac:dyDescent="0.3">
      <c r="A12" s="49"/>
      <c r="B12" s="50">
        <v>924</v>
      </c>
      <c r="C12" s="50" t="s">
        <v>28</v>
      </c>
      <c r="D12" s="51" t="s">
        <v>166</v>
      </c>
      <c r="E12" s="51" t="s">
        <v>167</v>
      </c>
      <c r="F12" s="51" t="s">
        <v>168</v>
      </c>
    </row>
    <row r="13" spans="1:9" ht="16.5" thickTop="1" x14ac:dyDescent="0.25">
      <c r="A13" s="45" t="s">
        <v>169</v>
      </c>
      <c r="B13" s="52">
        <v>95</v>
      </c>
      <c r="C13" s="52" t="s">
        <v>148</v>
      </c>
      <c r="D13" s="53" t="s">
        <v>170</v>
      </c>
      <c r="E13" s="53" t="s">
        <v>171</v>
      </c>
      <c r="F13" s="53" t="s">
        <v>172</v>
      </c>
    </row>
    <row r="14" spans="1:9" x14ac:dyDescent="0.25">
      <c r="A14" s="45"/>
      <c r="B14" s="43">
        <v>295</v>
      </c>
      <c r="C14" s="43" t="s">
        <v>148</v>
      </c>
      <c r="D14" s="44" t="s">
        <v>173</v>
      </c>
      <c r="E14" s="44" t="s">
        <v>174</v>
      </c>
      <c r="F14" s="44" t="s">
        <v>175</v>
      </c>
    </row>
    <row r="15" spans="1:9" x14ac:dyDescent="0.25">
      <c r="A15" s="45"/>
      <c r="B15" s="43">
        <v>101</v>
      </c>
      <c r="C15" s="43" t="s">
        <v>51</v>
      </c>
      <c r="D15" s="44" t="s">
        <v>176</v>
      </c>
      <c r="E15" s="44" t="s">
        <v>177</v>
      </c>
      <c r="F15" s="44" t="s">
        <v>178</v>
      </c>
    </row>
    <row r="16" spans="1:9" x14ac:dyDescent="0.25">
      <c r="A16" s="45"/>
      <c r="B16" s="43">
        <v>18</v>
      </c>
      <c r="C16" s="43" t="s">
        <v>28</v>
      </c>
      <c r="D16" s="44" t="s">
        <v>179</v>
      </c>
      <c r="E16" s="44" t="s">
        <v>180</v>
      </c>
      <c r="F16" s="44" t="s">
        <v>181</v>
      </c>
    </row>
    <row r="17" spans="1:6" x14ac:dyDescent="0.25">
      <c r="A17" s="54"/>
      <c r="B17" s="43">
        <v>121</v>
      </c>
      <c r="C17" s="43" t="s">
        <v>28</v>
      </c>
      <c r="D17" s="44" t="s">
        <v>182</v>
      </c>
      <c r="E17" s="44" t="s">
        <v>183</v>
      </c>
      <c r="F17" s="44" t="s">
        <v>184</v>
      </c>
    </row>
    <row r="18" spans="1:6" x14ac:dyDescent="0.25">
      <c r="A18" s="55"/>
      <c r="B18" s="55"/>
      <c r="D18" s="57"/>
      <c r="E18" s="57"/>
      <c r="F18" s="57"/>
    </row>
    <row r="19" spans="1:6" x14ac:dyDescent="0.25">
      <c r="A19" s="34" t="s">
        <v>185</v>
      </c>
      <c r="B19" s="58" t="s">
        <v>186</v>
      </c>
      <c r="C19" s="59"/>
      <c r="D19" s="37"/>
      <c r="E19" s="37"/>
      <c r="F19" s="37"/>
    </row>
    <row r="20" spans="1:6" x14ac:dyDescent="0.25">
      <c r="A20" s="39" t="s">
        <v>141</v>
      </c>
      <c r="B20" s="39" t="s">
        <v>142</v>
      </c>
      <c r="C20" s="39" t="s">
        <v>143</v>
      </c>
      <c r="D20" s="40" t="s">
        <v>144</v>
      </c>
      <c r="E20" s="40" t="s">
        <v>145</v>
      </c>
      <c r="F20" s="40" t="s">
        <v>146</v>
      </c>
    </row>
    <row r="21" spans="1:6" x14ac:dyDescent="0.25">
      <c r="A21" s="42" t="s">
        <v>129</v>
      </c>
      <c r="B21" s="43">
        <v>101</v>
      </c>
      <c r="C21" s="43" t="s">
        <v>148</v>
      </c>
      <c r="D21" s="44" t="s">
        <v>59</v>
      </c>
      <c r="E21" s="44" t="s">
        <v>177</v>
      </c>
      <c r="F21" s="44" t="s">
        <v>178</v>
      </c>
    </row>
    <row r="22" spans="1:6" x14ac:dyDescent="0.25">
      <c r="A22" s="45"/>
      <c r="B22" s="47">
        <v>89</v>
      </c>
      <c r="C22" s="43" t="s">
        <v>28</v>
      </c>
      <c r="D22" s="44" t="s">
        <v>61</v>
      </c>
      <c r="E22" s="60" t="s">
        <v>187</v>
      </c>
      <c r="F22" s="44" t="s">
        <v>184</v>
      </c>
    </row>
    <row r="23" spans="1:6" x14ac:dyDescent="0.25">
      <c r="A23" s="45"/>
      <c r="B23" s="43">
        <v>121</v>
      </c>
      <c r="C23" s="43" t="s">
        <v>28</v>
      </c>
      <c r="D23" s="44" t="s">
        <v>60</v>
      </c>
      <c r="E23" s="44" t="s">
        <v>183</v>
      </c>
      <c r="F23" s="44" t="s">
        <v>188</v>
      </c>
    </row>
    <row r="24" spans="1:6" x14ac:dyDescent="0.25">
      <c r="A24" s="45"/>
      <c r="B24" s="43">
        <v>924</v>
      </c>
      <c r="C24" s="43" t="s">
        <v>28</v>
      </c>
      <c r="D24" s="44" t="s">
        <v>62</v>
      </c>
      <c r="E24" s="44" t="s">
        <v>189</v>
      </c>
      <c r="F24" s="44" t="s">
        <v>190</v>
      </c>
    </row>
    <row r="25" spans="1:6" x14ac:dyDescent="0.25">
      <c r="A25" s="45"/>
      <c r="B25" s="43">
        <v>29</v>
      </c>
      <c r="C25" s="43" t="s">
        <v>57</v>
      </c>
      <c r="D25" s="44" t="s">
        <v>56</v>
      </c>
      <c r="E25" s="44" t="s">
        <v>191</v>
      </c>
      <c r="F25" s="44" t="s">
        <v>192</v>
      </c>
    </row>
    <row r="26" spans="1:6" x14ac:dyDescent="0.25">
      <c r="A26" s="45"/>
      <c r="B26" s="43">
        <v>32</v>
      </c>
      <c r="C26" s="43" t="s">
        <v>57</v>
      </c>
      <c r="D26" s="44" t="s">
        <v>58</v>
      </c>
      <c r="E26" s="44" t="s">
        <v>154</v>
      </c>
      <c r="F26" s="44" t="s">
        <v>193</v>
      </c>
    </row>
    <row r="27" spans="1:6" ht="16.5" thickBot="1" x14ac:dyDescent="0.3">
      <c r="A27" s="49"/>
      <c r="B27" s="50">
        <v>73</v>
      </c>
      <c r="C27" s="50" t="s">
        <v>57</v>
      </c>
      <c r="D27" s="51" t="s">
        <v>194</v>
      </c>
      <c r="E27" s="51" t="s">
        <v>195</v>
      </c>
      <c r="F27" s="51" t="s">
        <v>196</v>
      </c>
    </row>
    <row r="28" spans="1:6" ht="16.5" thickTop="1" x14ac:dyDescent="0.25">
      <c r="A28" s="61" t="s">
        <v>128</v>
      </c>
      <c r="B28" s="52">
        <v>58</v>
      </c>
      <c r="C28" s="52" t="s">
        <v>148</v>
      </c>
      <c r="D28" s="53" t="s">
        <v>46</v>
      </c>
      <c r="E28" s="53" t="s">
        <v>197</v>
      </c>
      <c r="F28" s="53" t="s">
        <v>174</v>
      </c>
    </row>
    <row r="29" spans="1:6" x14ac:dyDescent="0.25">
      <c r="A29" s="45"/>
      <c r="B29" s="43">
        <v>60</v>
      </c>
      <c r="C29" s="43" t="s">
        <v>148</v>
      </c>
      <c r="D29" s="44" t="s">
        <v>43</v>
      </c>
      <c r="E29" s="44" t="s">
        <v>198</v>
      </c>
      <c r="F29" s="44" t="s">
        <v>199</v>
      </c>
    </row>
    <row r="30" spans="1:6" x14ac:dyDescent="0.25">
      <c r="A30" s="45"/>
      <c r="B30" s="43">
        <v>79</v>
      </c>
      <c r="C30" s="43" t="s">
        <v>148</v>
      </c>
      <c r="D30" s="44" t="s">
        <v>200</v>
      </c>
      <c r="E30" s="44" t="s">
        <v>201</v>
      </c>
      <c r="F30" s="44" t="s">
        <v>202</v>
      </c>
    </row>
    <row r="31" spans="1:6" x14ac:dyDescent="0.25">
      <c r="A31" s="45"/>
      <c r="B31" s="43">
        <v>84</v>
      </c>
      <c r="C31" s="43" t="s">
        <v>148</v>
      </c>
      <c r="D31" s="44" t="s">
        <v>203</v>
      </c>
      <c r="E31" s="44" t="s">
        <v>204</v>
      </c>
      <c r="F31" s="44" t="s">
        <v>205</v>
      </c>
    </row>
    <row r="32" spans="1:6" x14ac:dyDescent="0.25">
      <c r="A32" s="45"/>
      <c r="B32" s="43">
        <v>696</v>
      </c>
      <c r="C32" s="43" t="s">
        <v>148</v>
      </c>
      <c r="D32" s="44" t="s">
        <v>206</v>
      </c>
      <c r="E32" s="44" t="s">
        <v>207</v>
      </c>
      <c r="F32" s="44" t="s">
        <v>208</v>
      </c>
    </row>
    <row r="33" spans="1:6" x14ac:dyDescent="0.25">
      <c r="A33" s="45"/>
      <c r="B33" s="43">
        <v>77</v>
      </c>
      <c r="C33" s="43" t="s">
        <v>209</v>
      </c>
      <c r="D33" s="44" t="s">
        <v>210</v>
      </c>
      <c r="E33" s="44" t="s">
        <v>211</v>
      </c>
      <c r="F33" s="47" t="s">
        <v>160</v>
      </c>
    </row>
    <row r="34" spans="1:6" x14ac:dyDescent="0.25">
      <c r="A34" s="45"/>
      <c r="B34" s="43">
        <v>307</v>
      </c>
      <c r="C34" s="43" t="s">
        <v>212</v>
      </c>
      <c r="D34" s="44" t="s">
        <v>213</v>
      </c>
      <c r="E34" s="44" t="s">
        <v>214</v>
      </c>
      <c r="F34" s="44" t="s">
        <v>215</v>
      </c>
    </row>
    <row r="35" spans="1:6" x14ac:dyDescent="0.25">
      <c r="A35" s="45"/>
      <c r="B35" s="47">
        <v>55</v>
      </c>
      <c r="C35" s="43" t="s">
        <v>28</v>
      </c>
      <c r="D35" s="44" t="s">
        <v>44</v>
      </c>
      <c r="E35" s="44" t="s">
        <v>216</v>
      </c>
      <c r="F35" s="44" t="s">
        <v>217</v>
      </c>
    </row>
    <row r="36" spans="1:6" x14ac:dyDescent="0.25">
      <c r="A36" s="45"/>
      <c r="B36" s="46">
        <v>295</v>
      </c>
      <c r="C36" s="46" t="s">
        <v>51</v>
      </c>
      <c r="D36" s="44" t="s">
        <v>218</v>
      </c>
      <c r="E36" s="46" t="s">
        <v>160</v>
      </c>
      <c r="F36" s="47" t="s">
        <v>160</v>
      </c>
    </row>
    <row r="37" spans="1:6" ht="16.5" thickBot="1" x14ac:dyDescent="0.3">
      <c r="A37" s="49"/>
      <c r="B37" s="50">
        <v>93</v>
      </c>
      <c r="C37" s="50" t="s">
        <v>51</v>
      </c>
      <c r="D37" s="51" t="s">
        <v>219</v>
      </c>
      <c r="E37" s="51" t="s">
        <v>220</v>
      </c>
      <c r="F37" s="62" t="s">
        <v>158</v>
      </c>
    </row>
    <row r="38" spans="1:6" ht="16.5" thickTop="1" x14ac:dyDescent="0.25">
      <c r="A38" s="61" t="s">
        <v>64</v>
      </c>
      <c r="B38" s="52">
        <v>31</v>
      </c>
      <c r="C38" s="52" t="s">
        <v>148</v>
      </c>
      <c r="D38" s="53" t="s">
        <v>68</v>
      </c>
      <c r="E38" s="53" t="s">
        <v>156</v>
      </c>
      <c r="F38" s="63" t="s">
        <v>160</v>
      </c>
    </row>
    <row r="39" spans="1:6" x14ac:dyDescent="0.25">
      <c r="A39" s="45"/>
      <c r="B39" s="43">
        <v>35</v>
      </c>
      <c r="C39" s="43" t="s">
        <v>28</v>
      </c>
      <c r="D39" s="44" t="s">
        <v>221</v>
      </c>
      <c r="E39" s="64" t="s">
        <v>222</v>
      </c>
      <c r="F39" s="64" t="s">
        <v>223</v>
      </c>
    </row>
    <row r="40" spans="1:6" x14ac:dyDescent="0.25">
      <c r="A40" s="45"/>
      <c r="B40" s="43">
        <v>50</v>
      </c>
      <c r="C40" s="43" t="s">
        <v>28</v>
      </c>
      <c r="D40" s="44" t="s">
        <v>72</v>
      </c>
      <c r="E40" s="64" t="s">
        <v>224</v>
      </c>
      <c r="F40" s="64" t="s">
        <v>225</v>
      </c>
    </row>
    <row r="41" spans="1:6" x14ac:dyDescent="0.25">
      <c r="A41" s="45"/>
      <c r="B41" s="43">
        <v>444</v>
      </c>
      <c r="C41" s="43" t="s">
        <v>226</v>
      </c>
      <c r="D41" s="44" t="s">
        <v>65</v>
      </c>
      <c r="E41" s="44" t="s">
        <v>227</v>
      </c>
      <c r="F41" s="44" t="s">
        <v>228</v>
      </c>
    </row>
    <row r="42" spans="1:6" x14ac:dyDescent="0.25">
      <c r="A42" s="45"/>
      <c r="B42" s="43">
        <v>38</v>
      </c>
      <c r="C42" s="43" t="s">
        <v>57</v>
      </c>
      <c r="D42" s="44" t="s">
        <v>67</v>
      </c>
      <c r="E42" s="44" t="s">
        <v>229</v>
      </c>
      <c r="F42" s="44" t="s">
        <v>168</v>
      </c>
    </row>
    <row r="43" spans="1:6" x14ac:dyDescent="0.25">
      <c r="A43" s="54"/>
      <c r="B43" s="43">
        <v>30</v>
      </c>
      <c r="C43" s="43" t="s">
        <v>57</v>
      </c>
      <c r="D43" s="44" t="s">
        <v>70</v>
      </c>
      <c r="E43" s="44" t="s">
        <v>153</v>
      </c>
      <c r="F43" s="44" t="s">
        <v>230</v>
      </c>
    </row>
    <row r="45" spans="1:6" x14ac:dyDescent="0.25">
      <c r="A45" s="34" t="s">
        <v>231</v>
      </c>
      <c r="B45" s="58" t="s">
        <v>232</v>
      </c>
      <c r="C45" s="59"/>
      <c r="D45" s="37"/>
      <c r="E45" s="37"/>
      <c r="F45" s="37"/>
    </row>
    <row r="46" spans="1:6" x14ac:dyDescent="0.25">
      <c r="A46" s="65" t="s">
        <v>141</v>
      </c>
      <c r="B46" s="65" t="s">
        <v>142</v>
      </c>
      <c r="C46" s="65" t="s">
        <v>143</v>
      </c>
      <c r="D46" s="66" t="s">
        <v>144</v>
      </c>
      <c r="E46" s="66" t="s">
        <v>145</v>
      </c>
      <c r="F46" s="66" t="s">
        <v>146</v>
      </c>
    </row>
    <row r="47" spans="1:6" x14ac:dyDescent="0.25">
      <c r="A47" s="45" t="s">
        <v>130</v>
      </c>
      <c r="B47" s="52">
        <v>16</v>
      </c>
      <c r="C47" s="63" t="s">
        <v>148</v>
      </c>
      <c r="D47" s="53" t="s">
        <v>233</v>
      </c>
      <c r="E47" s="53" t="s">
        <v>154</v>
      </c>
      <c r="F47" s="53" t="s">
        <v>230</v>
      </c>
    </row>
    <row r="48" spans="1:6" x14ac:dyDescent="0.25">
      <c r="A48" s="45"/>
      <c r="B48" s="43">
        <v>39</v>
      </c>
      <c r="C48" s="46" t="s">
        <v>209</v>
      </c>
      <c r="D48" s="44" t="s">
        <v>234</v>
      </c>
      <c r="E48" s="44" t="s">
        <v>235</v>
      </c>
      <c r="F48" s="44" t="s">
        <v>198</v>
      </c>
    </row>
    <row r="49" spans="1:6" x14ac:dyDescent="0.25">
      <c r="A49" s="45"/>
      <c r="B49" s="67">
        <v>91</v>
      </c>
      <c r="C49" s="47" t="s">
        <v>209</v>
      </c>
      <c r="D49" s="48" t="s">
        <v>236</v>
      </c>
      <c r="E49" s="48" t="s">
        <v>237</v>
      </c>
      <c r="F49" s="48" t="s">
        <v>228</v>
      </c>
    </row>
    <row r="50" spans="1:6" x14ac:dyDescent="0.25">
      <c r="A50" s="45"/>
      <c r="B50" s="67">
        <v>47</v>
      </c>
      <c r="C50" s="47" t="s">
        <v>28</v>
      </c>
      <c r="D50" s="48" t="s">
        <v>238</v>
      </c>
      <c r="E50" s="48" t="s">
        <v>239</v>
      </c>
      <c r="F50" s="48" t="s">
        <v>190</v>
      </c>
    </row>
    <row r="51" spans="1:6" x14ac:dyDescent="0.25">
      <c r="A51" s="45"/>
      <c r="B51" s="67">
        <v>63</v>
      </c>
      <c r="C51" s="47" t="s">
        <v>28</v>
      </c>
      <c r="D51" s="48" t="s">
        <v>240</v>
      </c>
      <c r="E51" s="48" t="s">
        <v>241</v>
      </c>
      <c r="F51" s="48" t="s">
        <v>242</v>
      </c>
    </row>
    <row r="52" spans="1:6" ht="16.5" thickBot="1" x14ac:dyDescent="0.3">
      <c r="A52" s="49"/>
      <c r="B52" s="50">
        <v>99</v>
      </c>
      <c r="C52" s="62" t="s">
        <v>57</v>
      </c>
      <c r="D52" s="51" t="s">
        <v>243</v>
      </c>
      <c r="E52" s="51" t="s">
        <v>244</v>
      </c>
      <c r="F52" s="51" t="s">
        <v>191</v>
      </c>
    </row>
    <row r="53" spans="1:6" ht="16.5" thickTop="1" x14ac:dyDescent="0.25">
      <c r="A53" s="61" t="s">
        <v>131</v>
      </c>
      <c r="B53" s="68">
        <v>24</v>
      </c>
      <c r="C53" s="69" t="s">
        <v>148</v>
      </c>
      <c r="D53" s="70" t="s">
        <v>245</v>
      </c>
      <c r="E53" s="70" t="s">
        <v>156</v>
      </c>
      <c r="F53" s="70" t="s">
        <v>68</v>
      </c>
    </row>
    <row r="54" spans="1:6" x14ac:dyDescent="0.25">
      <c r="A54" s="45"/>
      <c r="B54" s="43">
        <v>48</v>
      </c>
      <c r="C54" s="46" t="s">
        <v>148</v>
      </c>
      <c r="D54" s="44" t="s">
        <v>246</v>
      </c>
      <c r="E54" s="44" t="s">
        <v>247</v>
      </c>
      <c r="F54" s="44" t="s">
        <v>248</v>
      </c>
    </row>
    <row r="55" spans="1:6" x14ac:dyDescent="0.25">
      <c r="A55" s="45"/>
      <c r="B55" s="43">
        <v>95</v>
      </c>
      <c r="C55" s="46" t="s">
        <v>148</v>
      </c>
      <c r="D55" s="44" t="s">
        <v>175</v>
      </c>
      <c r="E55" s="44" t="s">
        <v>174</v>
      </c>
      <c r="F55" s="44" t="s">
        <v>199</v>
      </c>
    </row>
    <row r="56" spans="1:6" x14ac:dyDescent="0.25">
      <c r="A56" s="45"/>
      <c r="B56" s="43">
        <v>101</v>
      </c>
      <c r="C56" s="46" t="s">
        <v>148</v>
      </c>
      <c r="D56" s="44" t="s">
        <v>249</v>
      </c>
      <c r="E56" s="44" t="s">
        <v>177</v>
      </c>
      <c r="F56" s="44" t="s">
        <v>250</v>
      </c>
    </row>
    <row r="57" spans="1:6" x14ac:dyDescent="0.25">
      <c r="A57" s="45"/>
      <c r="B57" s="43">
        <v>272</v>
      </c>
      <c r="C57" s="46" t="s">
        <v>148</v>
      </c>
      <c r="D57" s="44" t="s">
        <v>251</v>
      </c>
      <c r="E57" s="44" t="s">
        <v>252</v>
      </c>
      <c r="F57" s="44" t="s">
        <v>45</v>
      </c>
    </row>
    <row r="58" spans="1:6" x14ac:dyDescent="0.25">
      <c r="A58" s="45"/>
      <c r="B58" s="67">
        <v>50</v>
      </c>
      <c r="C58" s="47" t="s">
        <v>28</v>
      </c>
      <c r="D58" s="44" t="s">
        <v>253</v>
      </c>
      <c r="E58" s="44" t="s">
        <v>224</v>
      </c>
      <c r="F58" s="44" t="s">
        <v>225</v>
      </c>
    </row>
    <row r="59" spans="1:6" ht="16.5" thickBot="1" x14ac:dyDescent="0.3">
      <c r="A59" s="49"/>
      <c r="B59" s="50">
        <v>888</v>
      </c>
      <c r="C59" s="62" t="s">
        <v>28</v>
      </c>
      <c r="D59" s="51" t="s">
        <v>254</v>
      </c>
      <c r="E59" s="51" t="s">
        <v>164</v>
      </c>
      <c r="F59" s="51" t="s">
        <v>165</v>
      </c>
    </row>
    <row r="60" spans="1:6" ht="16.5" thickTop="1" x14ac:dyDescent="0.25">
      <c r="A60" s="45" t="s">
        <v>132</v>
      </c>
      <c r="B60" s="52">
        <v>58</v>
      </c>
      <c r="C60" s="63" t="s">
        <v>148</v>
      </c>
      <c r="D60" s="53" t="s">
        <v>255</v>
      </c>
      <c r="E60" s="53" t="s">
        <v>197</v>
      </c>
      <c r="F60" s="53" t="s">
        <v>256</v>
      </c>
    </row>
    <row r="61" spans="1:6" x14ac:dyDescent="0.25">
      <c r="A61" s="45"/>
      <c r="B61" s="43">
        <v>60</v>
      </c>
      <c r="C61" s="46" t="s">
        <v>148</v>
      </c>
      <c r="D61" s="44" t="s">
        <v>257</v>
      </c>
      <c r="E61" s="44" t="s">
        <v>43</v>
      </c>
      <c r="F61" s="44" t="s">
        <v>258</v>
      </c>
    </row>
    <row r="62" spans="1:6" x14ac:dyDescent="0.25">
      <c r="A62" s="45"/>
      <c r="B62" s="43">
        <v>93</v>
      </c>
      <c r="C62" s="46" t="s">
        <v>148</v>
      </c>
      <c r="D62" s="44" t="s">
        <v>259</v>
      </c>
      <c r="E62" s="44" t="s">
        <v>220</v>
      </c>
      <c r="F62" s="44" t="s">
        <v>196</v>
      </c>
    </row>
    <row r="63" spans="1:6" x14ac:dyDescent="0.25">
      <c r="A63" s="54"/>
      <c r="B63" s="43">
        <v>84</v>
      </c>
      <c r="C63" s="46" t="s">
        <v>209</v>
      </c>
      <c r="D63" s="44" t="s">
        <v>260</v>
      </c>
      <c r="E63" s="44" t="s">
        <v>261</v>
      </c>
      <c r="F63" s="44" t="s">
        <v>205</v>
      </c>
    </row>
    <row r="65" spans="1:6" x14ac:dyDescent="0.25">
      <c r="A65" s="34" t="s">
        <v>262</v>
      </c>
      <c r="B65" s="58" t="s">
        <v>263</v>
      </c>
      <c r="C65" s="59"/>
      <c r="D65" s="37"/>
      <c r="E65" s="37"/>
      <c r="F65" s="37"/>
    </row>
    <row r="66" spans="1:6" x14ac:dyDescent="0.25">
      <c r="A66" s="39" t="s">
        <v>141</v>
      </c>
      <c r="B66" s="39" t="s">
        <v>142</v>
      </c>
      <c r="C66" s="39" t="s">
        <v>143</v>
      </c>
      <c r="D66" s="40" t="s">
        <v>144</v>
      </c>
      <c r="E66" s="40" t="s">
        <v>145</v>
      </c>
      <c r="F66" s="40" t="s">
        <v>146</v>
      </c>
    </row>
    <row r="67" spans="1:6" x14ac:dyDescent="0.25">
      <c r="A67" s="42" t="s">
        <v>133</v>
      </c>
      <c r="B67" s="43">
        <v>10</v>
      </c>
      <c r="C67" s="43" t="s">
        <v>148</v>
      </c>
      <c r="D67" s="44" t="s">
        <v>264</v>
      </c>
      <c r="E67" s="44" t="s">
        <v>265</v>
      </c>
      <c r="F67" s="44" t="s">
        <v>266</v>
      </c>
    </row>
    <row r="68" spans="1:6" x14ac:dyDescent="0.25">
      <c r="A68" s="45"/>
      <c r="B68" s="43">
        <v>11</v>
      </c>
      <c r="C68" s="43" t="s">
        <v>148</v>
      </c>
      <c r="D68" s="44" t="s">
        <v>267</v>
      </c>
      <c r="E68" s="44" t="s">
        <v>227</v>
      </c>
      <c r="F68" s="44" t="s">
        <v>228</v>
      </c>
    </row>
    <row r="69" spans="1:6" x14ac:dyDescent="0.25">
      <c r="A69" s="45"/>
      <c r="B69" s="43">
        <v>39</v>
      </c>
      <c r="C69" s="46" t="s">
        <v>148</v>
      </c>
      <c r="D69" s="71" t="s">
        <v>268</v>
      </c>
      <c r="E69" s="71" t="s">
        <v>235</v>
      </c>
      <c r="F69" s="71" t="s">
        <v>154</v>
      </c>
    </row>
    <row r="70" spans="1:6" x14ac:dyDescent="0.25">
      <c r="A70" s="45"/>
      <c r="B70" s="43">
        <v>72</v>
      </c>
      <c r="C70" s="43" t="s">
        <v>148</v>
      </c>
      <c r="D70" s="44" t="s">
        <v>269</v>
      </c>
      <c r="E70" s="44" t="s">
        <v>270</v>
      </c>
      <c r="F70" s="44" t="s">
        <v>271</v>
      </c>
    </row>
    <row r="71" spans="1:6" x14ac:dyDescent="0.25">
      <c r="A71" s="45"/>
      <c r="B71" s="43">
        <v>91</v>
      </c>
      <c r="C71" s="43" t="s">
        <v>148</v>
      </c>
      <c r="D71" s="44" t="s">
        <v>272</v>
      </c>
      <c r="E71" s="44" t="s">
        <v>237</v>
      </c>
      <c r="F71" s="44" t="s">
        <v>156</v>
      </c>
    </row>
    <row r="72" spans="1:6" x14ac:dyDescent="0.25">
      <c r="A72" s="45"/>
      <c r="B72" s="43">
        <v>34</v>
      </c>
      <c r="C72" s="43" t="s">
        <v>28</v>
      </c>
      <c r="D72" s="44" t="s">
        <v>162</v>
      </c>
      <c r="E72" s="44" t="s">
        <v>273</v>
      </c>
      <c r="F72" s="44" t="s">
        <v>274</v>
      </c>
    </row>
    <row r="73" spans="1:6" x14ac:dyDescent="0.25">
      <c r="A73" s="45"/>
      <c r="B73" s="43">
        <v>47</v>
      </c>
      <c r="C73" s="43" t="s">
        <v>28</v>
      </c>
      <c r="D73" s="44" t="s">
        <v>275</v>
      </c>
      <c r="E73" s="44" t="s">
        <v>239</v>
      </c>
      <c r="F73" s="44" t="s">
        <v>190</v>
      </c>
    </row>
    <row r="74" spans="1:6" x14ac:dyDescent="0.25">
      <c r="A74" s="45"/>
      <c r="B74" s="43">
        <v>200</v>
      </c>
      <c r="C74" s="43" t="s">
        <v>28</v>
      </c>
      <c r="D74" s="44" t="s">
        <v>276</v>
      </c>
      <c r="E74" s="44" t="s">
        <v>277</v>
      </c>
      <c r="F74" s="44" t="s">
        <v>165</v>
      </c>
    </row>
    <row r="75" spans="1:6" x14ac:dyDescent="0.25">
      <c r="A75" s="45"/>
      <c r="B75" s="43">
        <v>30</v>
      </c>
      <c r="C75" s="43" t="s">
        <v>57</v>
      </c>
      <c r="D75" s="44" t="s">
        <v>192</v>
      </c>
      <c r="E75" s="44" t="s">
        <v>153</v>
      </c>
      <c r="F75" s="44" t="s">
        <v>230</v>
      </c>
    </row>
    <row r="76" spans="1:6" ht="16.5" thickBot="1" x14ac:dyDescent="0.3">
      <c r="A76" s="49"/>
      <c r="B76" s="50">
        <v>99</v>
      </c>
      <c r="C76" s="50" t="s">
        <v>57</v>
      </c>
      <c r="D76" s="51" t="s">
        <v>278</v>
      </c>
      <c r="E76" s="51" t="s">
        <v>191</v>
      </c>
      <c r="F76" s="51" t="s">
        <v>279</v>
      </c>
    </row>
    <row r="77" spans="1:6" ht="16.5" thickTop="1" x14ac:dyDescent="0.25">
      <c r="A77" s="45" t="s">
        <v>134</v>
      </c>
      <c r="B77" s="52">
        <v>95</v>
      </c>
      <c r="C77" s="52" t="s">
        <v>148</v>
      </c>
      <c r="D77" s="53" t="s">
        <v>280</v>
      </c>
      <c r="E77" s="53" t="s">
        <v>171</v>
      </c>
      <c r="F77" s="53" t="s">
        <v>281</v>
      </c>
    </row>
    <row r="78" spans="1:6" x14ac:dyDescent="0.25">
      <c r="A78" s="45"/>
      <c r="B78" s="43">
        <v>101</v>
      </c>
      <c r="C78" s="43" t="s">
        <v>209</v>
      </c>
      <c r="D78" s="71" t="s">
        <v>282</v>
      </c>
      <c r="E78" s="71" t="s">
        <v>177</v>
      </c>
      <c r="F78" s="71" t="s">
        <v>174</v>
      </c>
    </row>
    <row r="79" spans="1:6" x14ac:dyDescent="0.25">
      <c r="A79" s="45"/>
      <c r="B79" s="43">
        <v>6</v>
      </c>
      <c r="C79" s="43" t="s">
        <v>28</v>
      </c>
      <c r="D79" s="71" t="s">
        <v>283</v>
      </c>
      <c r="E79" s="71" t="s">
        <v>284</v>
      </c>
      <c r="F79" s="71" t="s">
        <v>285</v>
      </c>
    </row>
    <row r="80" spans="1:6" x14ac:dyDescent="0.25">
      <c r="A80" s="45"/>
      <c r="B80" s="43">
        <v>18</v>
      </c>
      <c r="C80" s="43" t="s">
        <v>28</v>
      </c>
      <c r="D80" s="44" t="s">
        <v>181</v>
      </c>
      <c r="E80" s="44" t="s">
        <v>180</v>
      </c>
      <c r="F80" s="44" t="s">
        <v>286</v>
      </c>
    </row>
    <row r="81" spans="1:6" x14ac:dyDescent="0.25">
      <c r="A81" s="45"/>
      <c r="B81" s="43">
        <v>121</v>
      </c>
      <c r="C81" s="43" t="s">
        <v>28</v>
      </c>
      <c r="D81" s="44" t="s">
        <v>287</v>
      </c>
      <c r="E81" s="44" t="s">
        <v>183</v>
      </c>
      <c r="F81" s="44" t="s">
        <v>188</v>
      </c>
    </row>
    <row r="82" spans="1:6" x14ac:dyDescent="0.25">
      <c r="A82" s="45"/>
      <c r="B82" s="43">
        <v>924</v>
      </c>
      <c r="C82" s="43" t="s">
        <v>28</v>
      </c>
      <c r="D82" s="44" t="s">
        <v>288</v>
      </c>
      <c r="E82" s="44" t="s">
        <v>189</v>
      </c>
      <c r="F82" s="44" t="s">
        <v>168</v>
      </c>
    </row>
    <row r="83" spans="1:6" x14ac:dyDescent="0.25">
      <c r="A83" s="54"/>
      <c r="B83" s="46">
        <v>35</v>
      </c>
      <c r="C83" s="46" t="s">
        <v>28</v>
      </c>
      <c r="D83" s="44" t="s">
        <v>289</v>
      </c>
      <c r="E83" s="64" t="s">
        <v>222</v>
      </c>
      <c r="F83" s="44" t="s">
        <v>223</v>
      </c>
    </row>
  </sheetData>
  <mergeCells count="17">
    <mergeCell ref="A53:A59"/>
    <mergeCell ref="A60:A63"/>
    <mergeCell ref="B65:C65"/>
    <mergeCell ref="A67:A76"/>
    <mergeCell ref="A77:A83"/>
    <mergeCell ref="B19:C19"/>
    <mergeCell ref="A21:A27"/>
    <mergeCell ref="A28:A37"/>
    <mergeCell ref="A38:A43"/>
    <mergeCell ref="B45:C45"/>
    <mergeCell ref="A47:A52"/>
    <mergeCell ref="A1:B2"/>
    <mergeCell ref="C1:E1"/>
    <mergeCell ref="C2:E2"/>
    <mergeCell ref="B4:C4"/>
    <mergeCell ref="A6:A12"/>
    <mergeCell ref="A13:A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Results</vt:lpstr>
      <vt:lpstr>Entries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rvp</dc:creator>
  <cp:lastModifiedBy>Telefonica</cp:lastModifiedBy>
  <cp:revision/>
  <dcterms:created xsi:type="dcterms:W3CDTF">2013-06-28T11:36:01Z</dcterms:created>
  <dcterms:modified xsi:type="dcterms:W3CDTF">2016-06-29T13:29:20Z</dcterms:modified>
</cp:coreProperties>
</file>